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25" windowWidth="18555" windowHeight="11505"/>
  </bookViews>
  <sheets>
    <sheet name="OPP Funding" sheetId="1" r:id="rId1"/>
  </sheets>
  <calcPr calcId="125725"/>
</workbook>
</file>

<file path=xl/calcChain.xml><?xml version="1.0" encoding="utf-8"?>
<calcChain xmlns="http://schemas.openxmlformats.org/spreadsheetml/2006/main">
  <c r="G17" i="1"/>
  <c r="F17"/>
  <c r="G16"/>
  <c r="F16"/>
  <c r="G15"/>
  <c r="F15"/>
  <c r="G14"/>
  <c r="F14"/>
  <c r="E12"/>
  <c r="F12" s="1"/>
  <c r="D12"/>
  <c r="C12"/>
  <c r="B12"/>
  <c r="F11"/>
  <c r="G10"/>
  <c r="F10"/>
  <c r="G9"/>
  <c r="F9"/>
  <c r="G8"/>
  <c r="F8"/>
  <c r="G7"/>
  <c r="F7"/>
  <c r="G6"/>
  <c r="F6"/>
  <c r="G12" l="1"/>
</calcChain>
</file>

<file path=xl/sharedStrings.xml><?xml version="1.0" encoding="utf-8"?>
<sst xmlns="http://schemas.openxmlformats.org/spreadsheetml/2006/main" count="29" uniqueCount="26">
  <si>
    <t>OPP Funding</t>
  </si>
  <si>
    <t>(Dollars in Millions)</t>
  </si>
  <si>
    <t>FY 2009 Omnibus Actual</t>
  </si>
  <si>
    <t>FY 2009 ARRA Actual</t>
  </si>
  <si>
    <t>FY 2010 Estimate</t>
  </si>
  <si>
    <t>FY 2011
Request</t>
  </si>
  <si>
    <t>Change Over</t>
  </si>
  <si>
    <t>FY 2009</t>
  </si>
  <si>
    <t>ARRA</t>
  </si>
  <si>
    <t>Amount</t>
  </si>
  <si>
    <t>Percent</t>
  </si>
  <si>
    <t>Arctic Sciences (ARC)</t>
  </si>
  <si>
    <t>Antarctic Sciences (ANT)</t>
  </si>
  <si>
    <t>Antarctic Infrastructure &amp; Logistics (AIL)</t>
  </si>
  <si>
    <t xml:space="preserve">   U.S. Antarctic Logistical Support</t>
  </si>
  <si>
    <t>Polar Environment, Health &amp; Safety (PEHS)</t>
  </si>
  <si>
    <r>
      <t>U.S. Coast Guard Polar Icebreaking</t>
    </r>
    <r>
      <rPr>
        <vertAlign val="superscript"/>
        <sz val="10"/>
        <rFont val="Times New Roman"/>
        <family val="1"/>
      </rPr>
      <t>1</t>
    </r>
  </si>
  <si>
    <t>[54.00]</t>
  </si>
  <si>
    <t>N/A</t>
  </si>
  <si>
    <t>Total, OPP</t>
  </si>
  <si>
    <t>Research</t>
  </si>
  <si>
    <t>Education</t>
  </si>
  <si>
    <t>Infrastructure</t>
  </si>
  <si>
    <t>Stewardship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</si>
  <si>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</si>
  <si>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Funding for U.S. Coast Guard Polar Icebreaking for FY 2010 excludes a one-time appropriation transfer of $54.0 million to U.S. Coast Guard per P.L. 111-117.</t>
    </r>
  </si>
</sst>
</file>

<file path=xl/styles.xml><?xml version="1.0" encoding="utf-8"?>
<styleSheet xmlns="http://schemas.openxmlformats.org/spreadsheetml/2006/main">
  <numFmts count="5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&quot;$&quot;#,##0.00"/>
    <numFmt numFmtId="168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  <font>
      <i/>
      <sz val="10"/>
      <name val="Arial"/>
      <family val="2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5" fontId="3" fillId="0" borderId="0" xfId="0" applyNumberFormat="1" applyFont="1" applyBorder="1"/>
    <xf numFmtId="166" fontId="3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/>
    <xf numFmtId="0" fontId="4" fillId="0" borderId="0" xfId="0" applyFont="1" applyBorder="1" applyAlignment="1">
      <alignment horizontal="left"/>
    </xf>
    <xf numFmtId="164" fontId="5" fillId="0" borderId="0" xfId="0" applyNumberFormat="1" applyFont="1" applyBorder="1"/>
    <xf numFmtId="166" fontId="6" fillId="0" borderId="0" xfId="1" applyNumberFormat="1" applyFont="1" applyBorder="1" applyAlignment="1">
      <alignment horizontal="right"/>
    </xf>
    <xf numFmtId="0" fontId="7" fillId="0" borderId="0" xfId="0" applyFont="1"/>
    <xf numFmtId="164" fontId="4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9" fillId="0" borderId="5" xfId="0" applyFont="1" applyBorder="1" applyAlignment="1">
      <alignment wrapText="1"/>
    </xf>
    <xf numFmtId="165" fontId="9" fillId="0" borderId="5" xfId="0" applyNumberFormat="1" applyFont="1" applyBorder="1"/>
    <xf numFmtId="166" fontId="9" fillId="0" borderId="5" xfId="1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6" fontId="3" fillId="0" borderId="1" xfId="1" applyNumberFormat="1" applyFont="1" applyBorder="1" applyAlignment="1">
      <alignment horizontal="right"/>
    </xf>
    <xf numFmtId="0" fontId="10" fillId="0" borderId="2" xfId="0" applyFont="1" applyFill="1" applyBorder="1" applyAlignment="1">
      <alignment horizontal="justify" wrapText="1"/>
    </xf>
    <xf numFmtId="0" fontId="10" fillId="0" borderId="2" xfId="0" applyFont="1" applyBorder="1" applyAlignment="1">
      <alignment horizontal="justify" wrapText="1"/>
    </xf>
    <xf numFmtId="167" fontId="10" fillId="0" borderId="2" xfId="0" applyNumberFormat="1" applyFont="1" applyBorder="1" applyAlignment="1">
      <alignment horizontal="justify" wrapText="1"/>
    </xf>
    <xf numFmtId="0" fontId="0" fillId="0" borderId="0" xfId="0" applyFill="1" applyBorder="1" applyAlignment="1">
      <alignment horizontal="justify"/>
    </xf>
    <xf numFmtId="0" fontId="0" fillId="0" borderId="0" xfId="0" applyFill="1" applyBorder="1"/>
    <xf numFmtId="0" fontId="1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165" fontId="9" fillId="0" borderId="0" xfId="0" applyNumberFormat="1" applyFont="1" applyFill="1" applyBorder="1"/>
    <xf numFmtId="168" fontId="9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0" fontId="4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showGridLines="0" tabSelected="1" workbookViewId="0">
      <selection activeCell="I25" sqref="I25"/>
    </sheetView>
  </sheetViews>
  <sheetFormatPr defaultRowHeight="15"/>
  <cols>
    <col min="1" max="1" width="34.7109375" bestFit="1" customWidth="1"/>
    <col min="2" max="2" width="10.28515625" customWidth="1"/>
    <col min="3" max="3" width="9.5703125" customWidth="1"/>
    <col min="4" max="4" width="8.7109375" customWidth="1"/>
    <col min="5" max="5" width="7.42578125" bestFit="1" customWidth="1"/>
    <col min="6" max="6" width="7.28515625" bestFit="1" customWidth="1"/>
    <col min="7" max="7" width="6.7109375" bestFit="1" customWidth="1"/>
  </cols>
  <sheetData>
    <row r="1" spans="1:7">
      <c r="A1" s="1" t="s">
        <v>0</v>
      </c>
      <c r="B1" s="1"/>
      <c r="C1" s="1"/>
      <c r="D1" s="1"/>
      <c r="E1" s="1"/>
      <c r="F1" s="2"/>
      <c r="G1" s="2"/>
    </row>
    <row r="2" spans="1:7" ht="15.75" thickBot="1">
      <c r="A2" s="3" t="s">
        <v>1</v>
      </c>
      <c r="B2" s="4"/>
      <c r="C2" s="4"/>
      <c r="D2" s="4"/>
      <c r="E2" s="4"/>
      <c r="F2" s="5"/>
      <c r="G2" s="5"/>
    </row>
    <row r="3" spans="1:7">
      <c r="A3" s="6"/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/>
    </row>
    <row r="4" spans="1:7">
      <c r="A4" s="9"/>
      <c r="B4" s="10"/>
      <c r="C4" s="10" t="s">
        <v>7</v>
      </c>
      <c r="D4" s="10" t="s">
        <v>7</v>
      </c>
      <c r="E4" s="11"/>
      <c r="F4" s="12" t="s">
        <v>4</v>
      </c>
      <c r="G4" s="12"/>
    </row>
    <row r="5" spans="1:7">
      <c r="A5" s="13"/>
      <c r="B5" s="14"/>
      <c r="C5" s="14" t="s">
        <v>8</v>
      </c>
      <c r="D5" s="14" t="s">
        <v>8</v>
      </c>
      <c r="E5" s="15"/>
      <c r="F5" s="16" t="s">
        <v>9</v>
      </c>
      <c r="G5" s="16" t="s">
        <v>10</v>
      </c>
    </row>
    <row r="6" spans="1:7">
      <c r="A6" s="17" t="s">
        <v>11</v>
      </c>
      <c r="B6" s="18">
        <v>98.602253000000005</v>
      </c>
      <c r="C6" s="18">
        <v>91.857212000000004</v>
      </c>
      <c r="D6" s="18">
        <v>106.31</v>
      </c>
      <c r="E6" s="18">
        <v>111.36</v>
      </c>
      <c r="F6" s="18">
        <f>E6-D6</f>
        <v>5.0499999999999972</v>
      </c>
      <c r="G6" s="19">
        <f>IF(D6=0,"N/A  ",F6/D6)</f>
        <v>4.7502586774527296E-2</v>
      </c>
    </row>
    <row r="7" spans="1:7">
      <c r="A7" s="20" t="s">
        <v>12</v>
      </c>
      <c r="B7" s="21">
        <v>68.644424999999998</v>
      </c>
      <c r="C7" s="21">
        <v>64.528222999999997</v>
      </c>
      <c r="D7" s="21">
        <v>71.08</v>
      </c>
      <c r="E7" s="21">
        <v>75.180000000000007</v>
      </c>
      <c r="F7" s="21">
        <f>E7-D7</f>
        <v>4.1000000000000085</v>
      </c>
      <c r="G7" s="19">
        <f>IF(D7=0,"N/A  ",F7/D7)</f>
        <v>5.7681485649971984E-2</v>
      </c>
    </row>
    <row r="8" spans="1:7">
      <c r="A8" s="20" t="s">
        <v>13</v>
      </c>
      <c r="B8" s="21">
        <v>246.65653500000002</v>
      </c>
      <c r="C8" s="21">
        <v>15.5</v>
      </c>
      <c r="D8" s="21">
        <v>266.76</v>
      </c>
      <c r="E8" s="21">
        <v>280.18</v>
      </c>
      <c r="F8" s="21">
        <f>E8-D8</f>
        <v>13.420000000000016</v>
      </c>
      <c r="G8" s="19">
        <f>IF(D8=0,"N/A  ",F8/D8)</f>
        <v>5.0307392412655631E-2</v>
      </c>
    </row>
    <row r="9" spans="1:7" s="25" customFormat="1" ht="12.75">
      <c r="A9" s="22" t="s">
        <v>14</v>
      </c>
      <c r="B9" s="23">
        <v>69.239999999999995</v>
      </c>
      <c r="C9" s="23">
        <v>0</v>
      </c>
      <c r="D9" s="23">
        <v>67.52</v>
      </c>
      <c r="E9" s="23">
        <v>67.52</v>
      </c>
      <c r="F9" s="23">
        <f>E9-D9</f>
        <v>0</v>
      </c>
      <c r="G9" s="24">
        <f>IF(D9=0,"N/A  ",F9/D9)</f>
        <v>0</v>
      </c>
    </row>
    <row r="10" spans="1:7">
      <c r="A10" s="20" t="s">
        <v>15</v>
      </c>
      <c r="B10" s="21">
        <v>6.1217379999999997</v>
      </c>
      <c r="C10" s="26">
        <v>0</v>
      </c>
      <c r="D10" s="21">
        <v>7.01</v>
      </c>
      <c r="E10" s="21">
        <v>7.27</v>
      </c>
      <c r="F10" s="21">
        <f>E10-D10</f>
        <v>0.25999999999999979</v>
      </c>
      <c r="G10" s="19">
        <f>IF(D10=0,"N/A  ",F10/D10)</f>
        <v>3.708987161198285E-2</v>
      </c>
    </row>
    <row r="11" spans="1:7" ht="16.5">
      <c r="A11" s="27" t="s">
        <v>16</v>
      </c>
      <c r="B11" s="21">
        <v>53.524425000000001</v>
      </c>
      <c r="C11" s="21">
        <v>0</v>
      </c>
      <c r="D11" s="28" t="s">
        <v>17</v>
      </c>
      <c r="E11" s="21">
        <v>54</v>
      </c>
      <c r="F11" s="21">
        <f>E11-0</f>
        <v>54</v>
      </c>
      <c r="G11" s="19" t="s">
        <v>18</v>
      </c>
    </row>
    <row r="12" spans="1:7">
      <c r="A12" s="29" t="s">
        <v>19</v>
      </c>
      <c r="B12" s="30">
        <f>SUM(B6:B8,B10:B11)</f>
        <v>473.54937600000005</v>
      </c>
      <c r="C12" s="30">
        <f>SUM(C6:C8,C10:C11)</f>
        <v>171.885435</v>
      </c>
      <c r="D12" s="30">
        <f>SUM(D6:D8,D10:D11)</f>
        <v>451.15999999999997</v>
      </c>
      <c r="E12" s="30">
        <f>SUM(E6:E8,E10:E11)</f>
        <v>527.99</v>
      </c>
      <c r="F12" s="30">
        <f>E12-D12</f>
        <v>76.830000000000041</v>
      </c>
      <c r="G12" s="31">
        <f>IF(D12=0,"N/A  ",F12/D12)</f>
        <v>0.17029435233620013</v>
      </c>
    </row>
    <row r="13" spans="1:7" ht="3" customHeight="1">
      <c r="A13" s="32"/>
      <c r="B13" s="33"/>
      <c r="C13" s="33"/>
      <c r="D13" s="33"/>
      <c r="E13" s="33"/>
    </row>
    <row r="14" spans="1:7">
      <c r="A14" s="32" t="s">
        <v>20</v>
      </c>
      <c r="B14" s="33">
        <v>113.74971500000001</v>
      </c>
      <c r="C14" s="33">
        <v>147.286417</v>
      </c>
      <c r="D14" s="33">
        <v>117.06</v>
      </c>
      <c r="E14" s="33">
        <v>123.96</v>
      </c>
      <c r="F14" s="33">
        <f>E14-D14</f>
        <v>6.8999999999999915</v>
      </c>
      <c r="G14" s="19">
        <f>IF(D14=0,"N/A  ",F14/D14)</f>
        <v>5.8944131214761587E-2</v>
      </c>
    </row>
    <row r="15" spans="1:7">
      <c r="A15" s="32" t="s">
        <v>21</v>
      </c>
      <c r="B15" s="21">
        <v>5.2338260000000005</v>
      </c>
      <c r="C15" s="21">
        <v>2.0990180000000001</v>
      </c>
      <c r="D15" s="21">
        <v>7.28</v>
      </c>
      <c r="E15" s="21">
        <v>6.99</v>
      </c>
      <c r="F15" s="21">
        <f>E15-D15</f>
        <v>-0.29000000000000004</v>
      </c>
      <c r="G15" s="19">
        <f>IF(D15=0,"N/A  ",F15/D15)</f>
        <v>-3.9835164835164839E-2</v>
      </c>
    </row>
    <row r="16" spans="1:7">
      <c r="A16" s="32" t="s">
        <v>22</v>
      </c>
      <c r="B16" s="21">
        <v>349.666427</v>
      </c>
      <c r="C16" s="21">
        <v>22.5</v>
      </c>
      <c r="D16" s="21">
        <v>321.43</v>
      </c>
      <c r="E16" s="21">
        <v>391.15</v>
      </c>
      <c r="F16" s="21">
        <f>E16-D16</f>
        <v>69.71999999999997</v>
      </c>
      <c r="G16" s="19">
        <f>IF(D16=0,"N/A  ",F16/D16)</f>
        <v>0.2169057026413215</v>
      </c>
    </row>
    <row r="17" spans="1:8" ht="15.75" thickBot="1">
      <c r="A17" s="34" t="s">
        <v>23</v>
      </c>
      <c r="B17" s="21">
        <v>4.8994070000000001</v>
      </c>
      <c r="C17" s="21">
        <v>0</v>
      </c>
      <c r="D17" s="21">
        <v>5.39</v>
      </c>
      <c r="E17" s="21">
        <v>5.89</v>
      </c>
      <c r="F17" s="35">
        <f>E17-D17</f>
        <v>0.5</v>
      </c>
      <c r="G17" s="36">
        <f>IF(D17=0,"N/A  ",F17/D17)</f>
        <v>9.27643784786642E-2</v>
      </c>
    </row>
    <row r="18" spans="1:8">
      <c r="A18" s="37" t="s">
        <v>24</v>
      </c>
      <c r="B18" s="38"/>
      <c r="C18" s="38"/>
      <c r="D18" s="39"/>
      <c r="E18" s="38"/>
      <c r="F18" s="40"/>
      <c r="G18" s="40"/>
      <c r="H18" s="41"/>
    </row>
    <row r="19" spans="1:8" ht="22.5" customHeight="1">
      <c r="A19" s="42" t="s">
        <v>25</v>
      </c>
      <c r="B19" s="42"/>
      <c r="C19" s="42"/>
      <c r="D19" s="42"/>
      <c r="E19" s="42"/>
      <c r="F19" s="42"/>
      <c r="G19" s="42"/>
      <c r="H19" s="41"/>
    </row>
    <row r="20" spans="1:8">
      <c r="A20" s="43"/>
      <c r="B20" s="44"/>
      <c r="C20" s="44"/>
      <c r="D20" s="44"/>
      <c r="E20" s="44"/>
      <c r="F20" s="45"/>
      <c r="G20" s="41"/>
      <c r="H20" s="41"/>
    </row>
    <row r="21" spans="1:8">
      <c r="A21" s="46"/>
      <c r="B21" s="47"/>
      <c r="C21" s="47"/>
      <c r="D21" s="47"/>
      <c r="E21" s="47"/>
      <c r="F21" s="41"/>
      <c r="G21" s="41"/>
      <c r="H21" s="41"/>
    </row>
    <row r="22" spans="1:8">
      <c r="A22" s="43"/>
      <c r="B22" s="48"/>
      <c r="C22" s="48"/>
      <c r="D22" s="48"/>
      <c r="E22" s="48"/>
      <c r="F22" s="41"/>
      <c r="G22" s="41"/>
      <c r="H22" s="41"/>
    </row>
    <row r="23" spans="1:8">
      <c r="A23" s="46"/>
      <c r="B23" s="48"/>
      <c r="C23" s="48"/>
      <c r="D23" s="48"/>
      <c r="E23" s="48"/>
      <c r="F23" s="41"/>
      <c r="G23" s="41"/>
      <c r="H23" s="41"/>
    </row>
    <row r="24" spans="1:8">
      <c r="A24" s="46"/>
      <c r="B24" s="48"/>
      <c r="C24" s="48"/>
      <c r="D24" s="48"/>
      <c r="E24" s="48"/>
      <c r="F24" s="41"/>
      <c r="G24" s="41"/>
      <c r="H24" s="41"/>
    </row>
    <row r="25" spans="1:8">
      <c r="A25" s="49"/>
      <c r="B25" s="48"/>
      <c r="C25" s="48"/>
      <c r="D25" s="48"/>
      <c r="E25" s="48"/>
      <c r="F25" s="41"/>
      <c r="G25" s="41"/>
      <c r="H25" s="41"/>
    </row>
    <row r="26" spans="1:8">
      <c r="A26" s="49"/>
      <c r="B26" s="48"/>
      <c r="C26" s="48"/>
      <c r="D26" s="48"/>
      <c r="E26" s="48"/>
      <c r="F26" s="41"/>
      <c r="G26" s="41"/>
      <c r="H26" s="41"/>
    </row>
    <row r="27" spans="1:8">
      <c r="A27" s="49"/>
      <c r="B27" s="48"/>
      <c r="C27" s="48"/>
      <c r="D27" s="48"/>
      <c r="E27" s="48"/>
      <c r="F27" s="41"/>
      <c r="G27" s="41"/>
      <c r="H27" s="41"/>
    </row>
    <row r="28" spans="1:8">
      <c r="A28" s="49"/>
      <c r="B28" s="48"/>
      <c r="C28" s="48"/>
      <c r="D28" s="48"/>
      <c r="E28" s="48"/>
      <c r="F28" s="41"/>
      <c r="G28" s="41"/>
      <c r="H28" s="41"/>
    </row>
    <row r="29" spans="1:8">
      <c r="A29" s="49"/>
      <c r="B29" s="48"/>
      <c r="C29" s="48"/>
      <c r="D29" s="48"/>
      <c r="E29" s="48"/>
      <c r="F29" s="41"/>
      <c r="G29" s="41"/>
      <c r="H29" s="41"/>
    </row>
    <row r="30" spans="1:8">
      <c r="A30" s="49"/>
      <c r="B30" s="48"/>
      <c r="C30" s="48"/>
      <c r="D30" s="48"/>
      <c r="E30" s="48"/>
      <c r="F30" s="41"/>
      <c r="G30" s="41"/>
      <c r="H30" s="41"/>
    </row>
    <row r="31" spans="1:8">
      <c r="A31" s="46"/>
      <c r="B31" s="48"/>
      <c r="C31" s="48"/>
      <c r="D31" s="48"/>
      <c r="E31" s="48"/>
      <c r="F31" s="41"/>
      <c r="G31" s="41"/>
      <c r="H31" s="41"/>
    </row>
    <row r="32" spans="1:8">
      <c r="A32" s="46"/>
      <c r="B32" s="48"/>
      <c r="C32" s="48"/>
      <c r="D32" s="48"/>
      <c r="E32" s="48"/>
      <c r="F32" s="41"/>
      <c r="G32" s="41"/>
      <c r="H32" s="41"/>
    </row>
    <row r="33" spans="1:8">
      <c r="A33" s="46"/>
      <c r="B33" s="48"/>
      <c r="C33" s="48"/>
      <c r="D33" s="48"/>
      <c r="E33" s="48"/>
      <c r="F33" s="41"/>
      <c r="G33" s="41"/>
      <c r="H33" s="41"/>
    </row>
    <row r="34" spans="1:8">
      <c r="A34" s="49"/>
      <c r="B34" s="48"/>
      <c r="C34" s="48"/>
      <c r="D34" s="48"/>
      <c r="E34" s="48"/>
      <c r="F34" s="41"/>
      <c r="G34" s="41"/>
      <c r="H34" s="41"/>
    </row>
    <row r="35" spans="1:8">
      <c r="A35" s="49"/>
      <c r="B35" s="48"/>
      <c r="C35" s="48"/>
      <c r="D35" s="48"/>
      <c r="E35" s="48"/>
      <c r="F35" s="41"/>
      <c r="G35" s="41"/>
      <c r="H35" s="41"/>
    </row>
    <row r="36" spans="1:8">
      <c r="A36" s="46"/>
      <c r="B36" s="48"/>
      <c r="C36" s="48"/>
      <c r="D36" s="48"/>
      <c r="E36" s="48"/>
      <c r="F36" s="41"/>
      <c r="G36" s="41"/>
      <c r="H36" s="41"/>
    </row>
    <row r="37" spans="1:8">
      <c r="A37" s="46"/>
      <c r="B37" s="48"/>
      <c r="C37" s="48"/>
      <c r="D37" s="48"/>
      <c r="E37" s="48"/>
      <c r="F37" s="41"/>
      <c r="G37" s="41"/>
      <c r="H37" s="41"/>
    </row>
    <row r="38" spans="1:8">
      <c r="A38" s="49"/>
      <c r="B38" s="48"/>
      <c r="C38" s="48"/>
      <c r="D38" s="48"/>
      <c r="E38" s="48"/>
      <c r="F38" s="41"/>
      <c r="G38" s="41"/>
      <c r="H38" s="41"/>
    </row>
    <row r="39" spans="1:8">
      <c r="A39" s="49"/>
      <c r="B39" s="48"/>
      <c r="C39" s="48"/>
      <c r="D39" s="48"/>
      <c r="E39" s="48"/>
      <c r="F39" s="41"/>
      <c r="G39" s="41"/>
      <c r="H39" s="41"/>
    </row>
    <row r="40" spans="1:8">
      <c r="A40" s="49"/>
      <c r="B40" s="48"/>
      <c r="C40" s="48"/>
      <c r="D40" s="48"/>
      <c r="E40" s="48"/>
      <c r="F40" s="41"/>
      <c r="G40" s="41"/>
      <c r="H40" s="41"/>
    </row>
    <row r="41" spans="1:8">
      <c r="A41" s="41"/>
      <c r="B41" s="41"/>
      <c r="C41" s="41"/>
      <c r="D41" s="41"/>
      <c r="E41" s="41"/>
      <c r="F41" s="41"/>
      <c r="G41" s="41"/>
      <c r="H41" s="41"/>
    </row>
    <row r="42" spans="1:8">
      <c r="A42" s="41"/>
      <c r="B42" s="41"/>
      <c r="C42" s="41"/>
      <c r="D42" s="41"/>
      <c r="E42" s="41"/>
      <c r="F42" s="41"/>
      <c r="G42" s="41"/>
      <c r="H42" s="41"/>
    </row>
  </sheetData>
  <mergeCells count="9">
    <mergeCell ref="A19:G19"/>
    <mergeCell ref="A1:G1"/>
    <mergeCell ref="A2:G2"/>
    <mergeCell ref="B3:B5"/>
    <mergeCell ref="C3:C5"/>
    <mergeCell ref="D3:D5"/>
    <mergeCell ref="E3:E5"/>
    <mergeCell ref="F3:G3"/>
    <mergeCell ref="F4:G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 Green</cp:lastModifiedBy>
  <cp:lastPrinted>2010-01-26T21:08:28Z</cp:lastPrinted>
  <dcterms:created xsi:type="dcterms:W3CDTF">2010-01-26T21:02:14Z</dcterms:created>
  <dcterms:modified xsi:type="dcterms:W3CDTF">2010-01-26T21:09:36Z</dcterms:modified>
</cp:coreProperties>
</file>