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30" windowWidth="12015" windowHeight="6165"/>
  </bookViews>
  <sheets>
    <sheet name="SBE Funding" sheetId="1" r:id="rId1"/>
  </sheets>
  <calcPr calcId="125725"/>
</workbook>
</file>

<file path=xl/calcChain.xml><?xml version="1.0" encoding="utf-8"?>
<calcChain xmlns="http://schemas.openxmlformats.org/spreadsheetml/2006/main">
  <c r="F6" i="1"/>
  <c r="G6"/>
  <c r="C7"/>
  <c r="F7"/>
  <c r="G7" s="1"/>
  <c r="F8"/>
  <c r="G8" s="1"/>
  <c r="F9"/>
  <c r="G9" s="1"/>
  <c r="B10"/>
  <c r="C10"/>
  <c r="D10"/>
  <c r="E10"/>
  <c r="F10"/>
  <c r="G10"/>
  <c r="F11"/>
  <c r="G11"/>
  <c r="F12"/>
  <c r="G12"/>
  <c r="F13"/>
  <c r="G13"/>
  <c r="F14"/>
  <c r="G14"/>
</calcChain>
</file>

<file path=xl/sharedStrings.xml><?xml version="1.0" encoding="utf-8"?>
<sst xmlns="http://schemas.openxmlformats.org/spreadsheetml/2006/main" count="24" uniqueCount="21">
  <si>
    <t>(Dollars in Millions)</t>
  </si>
  <si>
    <t>Totals may not add due to rounding.</t>
  </si>
  <si>
    <t>Change Over</t>
  </si>
  <si>
    <t>Amount</t>
  </si>
  <si>
    <t>Percent</t>
  </si>
  <si>
    <t>FY 2011
Request</t>
  </si>
  <si>
    <t>FY 2009</t>
  </si>
  <si>
    <t>ARRA</t>
  </si>
  <si>
    <t>FY 2009 Omnibus Actual</t>
  </si>
  <si>
    <t>FY 2009 ARRA Actual</t>
  </si>
  <si>
    <t>FY 2010 Estimate</t>
  </si>
  <si>
    <t>Behavioral and Cognitive Sciences (BCS)</t>
  </si>
  <si>
    <t>Social and Economic Sciences (SES)</t>
  </si>
  <si>
    <t>Science Resource Statistics (SRS)</t>
  </si>
  <si>
    <t>Office of Multidisciplinary Activities (OMA)</t>
  </si>
  <si>
    <t>Total, SBE</t>
  </si>
  <si>
    <t>Research</t>
  </si>
  <si>
    <t>Education</t>
  </si>
  <si>
    <t>Infrastructure</t>
  </si>
  <si>
    <t>Stewardship</t>
  </si>
  <si>
    <t>SBE Funding</t>
  </si>
</sst>
</file>

<file path=xl/styles.xml><?xml version="1.0" encoding="utf-8"?>
<styleSheet xmlns="http://schemas.openxmlformats.org/spreadsheetml/2006/main">
  <numFmts count="5">
    <numFmt numFmtId="164" formatCode="&quot;$&quot;#,##0.00;\-&quot;$&quot;#,##0.00;&quot;-&quot;?"/>
    <numFmt numFmtId="165" formatCode="&quot;$&quot;#,##0.00;\-&quot;$&quot;#,##0.00;&quot;-&quot;??"/>
    <numFmt numFmtId="166" formatCode="0.0%"/>
    <numFmt numFmtId="167" formatCode="#,##0.00;\-#,##0.00;&quot;-&quot;??"/>
    <numFmt numFmtId="168" formatCode="0.0%;\-0.0%;&quot;-&quot;??"/>
  </numFmts>
  <fonts count="26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2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/>
    <xf numFmtId="166" fontId="4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167" fontId="3" fillId="0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8" fontId="3" fillId="0" borderId="0" xfId="39" applyNumberFormat="1" applyFont="1" applyBorder="1" applyAlignment="1">
      <alignment horizontal="right"/>
    </xf>
    <xf numFmtId="167" fontId="3" fillId="0" borderId="0" xfId="0" applyNumberFormat="1" applyFont="1" applyBorder="1"/>
    <xf numFmtId="167" fontId="3" fillId="0" borderId="13" xfId="0" applyNumberFormat="1" applyFont="1" applyBorder="1"/>
    <xf numFmtId="168" fontId="3" fillId="0" borderId="13" xfId="39" applyNumberFormat="1" applyFont="1" applyBorder="1" applyAlignment="1">
      <alignment horizontal="right"/>
    </xf>
    <xf numFmtId="165" fontId="4" fillId="0" borderId="12" xfId="0" applyNumberFormat="1" applyFont="1" applyBorder="1"/>
    <xf numFmtId="168" fontId="4" fillId="0" borderId="12" xfId="39" applyNumberFormat="1" applyFont="1" applyBorder="1" applyAlignment="1">
      <alignment horizontal="right"/>
    </xf>
    <xf numFmtId="165" fontId="3" fillId="0" borderId="0" xfId="0" applyNumberFormat="1" applyFont="1" applyBorder="1"/>
    <xf numFmtId="0" fontId="5" fillId="0" borderId="14" xfId="0" applyFont="1" applyFill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0" fillId="0" borderId="0" xfId="0" applyFill="1" applyBorder="1" applyAlignment="1">
      <alignment horizontal="justify"/>
    </xf>
    <xf numFmtId="0" fontId="3" fillId="0" borderId="0" xfId="0" applyFont="1" applyBorder="1" applyAlignment="1">
      <alignment horizontal="left" wrapText="1"/>
    </xf>
    <xf numFmtId="167" fontId="3" fillId="0" borderId="0" xfId="0" applyNumberFormat="1" applyFont="1" applyBorder="1" applyAlignment="1">
      <alignment horizontal="center"/>
    </xf>
    <xf numFmtId="167" fontId="3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="84" workbookViewId="0">
      <selection activeCell="I7" sqref="I7"/>
    </sheetView>
  </sheetViews>
  <sheetFormatPr defaultColWidth="11.42578125" defaultRowHeight="12.75"/>
  <cols>
    <col min="1" max="1" width="35.7109375" customWidth="1"/>
    <col min="2" max="2" width="8.85546875" customWidth="1"/>
    <col min="3" max="3" width="9.42578125" customWidth="1"/>
    <col min="4" max="5" width="8" customWidth="1"/>
    <col min="6" max="6" width="9.28515625" customWidth="1"/>
    <col min="7" max="7" width="6.7109375" customWidth="1"/>
  </cols>
  <sheetData>
    <row r="1" spans="1:8" ht="15" customHeight="1">
      <c r="A1" s="34" t="s">
        <v>20</v>
      </c>
      <c r="B1" s="34"/>
      <c r="C1" s="34"/>
      <c r="D1" s="34"/>
      <c r="E1" s="34"/>
      <c r="F1" s="35"/>
      <c r="G1" s="35"/>
    </row>
    <row r="2" spans="1:8" ht="13.5" thickBot="1">
      <c r="A2" s="36" t="s">
        <v>0</v>
      </c>
      <c r="B2" s="37"/>
      <c r="C2" s="37"/>
      <c r="D2" s="37"/>
      <c r="E2" s="37"/>
      <c r="F2" s="38"/>
      <c r="G2" s="38"/>
    </row>
    <row r="3" spans="1:8" ht="12.75" customHeight="1">
      <c r="A3" s="20"/>
      <c r="B3" s="39" t="s">
        <v>8</v>
      </c>
      <c r="C3" s="39" t="s">
        <v>9</v>
      </c>
      <c r="D3" s="39" t="s">
        <v>10</v>
      </c>
      <c r="E3" s="39" t="s">
        <v>5</v>
      </c>
      <c r="F3" s="33" t="s">
        <v>2</v>
      </c>
      <c r="G3" s="33"/>
    </row>
    <row r="4" spans="1:8" ht="13.15" customHeight="1">
      <c r="A4" s="1"/>
      <c r="B4" s="40"/>
      <c r="C4" s="40" t="s">
        <v>6</v>
      </c>
      <c r="D4" s="40" t="s">
        <v>6</v>
      </c>
      <c r="E4" s="42"/>
      <c r="F4" s="32" t="s">
        <v>10</v>
      </c>
      <c r="G4" s="32"/>
    </row>
    <row r="5" spans="1:8">
      <c r="A5" s="2"/>
      <c r="B5" s="41"/>
      <c r="C5" s="41" t="s">
        <v>7</v>
      </c>
      <c r="D5" s="41" t="s">
        <v>7</v>
      </c>
      <c r="E5" s="43"/>
      <c r="F5" s="19" t="s">
        <v>3</v>
      </c>
      <c r="G5" s="19" t="s">
        <v>4</v>
      </c>
    </row>
    <row r="6" spans="1:8">
      <c r="A6" s="3" t="s">
        <v>11</v>
      </c>
      <c r="B6" s="27">
        <v>88.12</v>
      </c>
      <c r="C6" s="27">
        <v>43.16</v>
      </c>
      <c r="D6" s="27">
        <v>94.58</v>
      </c>
      <c r="E6" s="27">
        <v>99.21</v>
      </c>
      <c r="F6" s="27">
        <f>E6-D6</f>
        <v>4.6299999999999955</v>
      </c>
      <c r="G6" s="21">
        <f t="shared" ref="G6:G14" si="0">IF(D6=0,"N/A  ",F6/D6)</f>
        <v>4.8953267075491601E-2</v>
      </c>
    </row>
    <row r="7" spans="1:8">
      <c r="A7" s="4" t="s">
        <v>12</v>
      </c>
      <c r="B7" s="22">
        <v>94.82</v>
      </c>
      <c r="C7" s="22">
        <f>41.81-0.71</f>
        <v>41.1</v>
      </c>
      <c r="D7" s="22">
        <v>99.05</v>
      </c>
      <c r="E7" s="22">
        <v>104.12</v>
      </c>
      <c r="F7" s="22">
        <f>E7-D7</f>
        <v>5.0700000000000074</v>
      </c>
      <c r="G7" s="21">
        <f t="shared" si="0"/>
        <v>5.1186269560827939E-2</v>
      </c>
    </row>
    <row r="8" spans="1:8">
      <c r="A8" s="4" t="s">
        <v>13</v>
      </c>
      <c r="B8" s="22">
        <v>38.71</v>
      </c>
      <c r="C8" s="22">
        <v>0</v>
      </c>
      <c r="D8" s="22">
        <v>34.619999999999997</v>
      </c>
      <c r="E8" s="22">
        <v>36.72</v>
      </c>
      <c r="F8" s="22">
        <f>E8-D8</f>
        <v>2.1000000000000014</v>
      </c>
      <c r="G8" s="21">
        <f t="shared" si="0"/>
        <v>6.0658578856152556E-2</v>
      </c>
    </row>
    <row r="9" spans="1:8">
      <c r="A9" s="31" t="s">
        <v>14</v>
      </c>
      <c r="B9" s="22">
        <v>18.91</v>
      </c>
      <c r="C9" s="22">
        <v>0.71</v>
      </c>
      <c r="D9" s="22">
        <v>27</v>
      </c>
      <c r="E9" s="22">
        <v>28.74</v>
      </c>
      <c r="F9" s="22">
        <f>E9-D9</f>
        <v>1.7399999999999984</v>
      </c>
      <c r="G9" s="21">
        <f t="shared" si="0"/>
        <v>6.4444444444444388E-2</v>
      </c>
    </row>
    <row r="10" spans="1:8">
      <c r="A10" s="5" t="s">
        <v>15</v>
      </c>
      <c r="B10" s="25">
        <f>SUM(B6:B9)</f>
        <v>240.56</v>
      </c>
      <c r="C10" s="25">
        <f>SUM(C6:C9)</f>
        <v>84.969999999999985</v>
      </c>
      <c r="D10" s="25">
        <f>SUM(D6:D9)</f>
        <v>255.25</v>
      </c>
      <c r="E10" s="25">
        <f>SUM(E6:E9)</f>
        <v>268.78999999999996</v>
      </c>
      <c r="F10" s="25">
        <f>SUM(F6:F9)</f>
        <v>13.540000000000003</v>
      </c>
      <c r="G10" s="26">
        <f t="shared" si="0"/>
        <v>5.3046033300685615E-2</v>
      </c>
    </row>
    <row r="11" spans="1:8">
      <c r="A11" s="6" t="s">
        <v>16</v>
      </c>
      <c r="B11" s="22">
        <v>175.89</v>
      </c>
      <c r="C11" s="22">
        <v>77.78</v>
      </c>
      <c r="D11" s="22">
        <v>194.02</v>
      </c>
      <c r="E11" s="22">
        <v>201</v>
      </c>
      <c r="F11" s="22">
        <f>E11-D11</f>
        <v>6.9799999999999898</v>
      </c>
      <c r="G11" s="21">
        <f t="shared" si="0"/>
        <v>3.5975672611070972E-2</v>
      </c>
    </row>
    <row r="12" spans="1:8">
      <c r="A12" s="6" t="s">
        <v>17</v>
      </c>
      <c r="B12" s="22">
        <v>13.65</v>
      </c>
      <c r="C12" s="22">
        <v>7.19</v>
      </c>
      <c r="D12" s="22">
        <v>12.2</v>
      </c>
      <c r="E12" s="22">
        <v>15.67</v>
      </c>
      <c r="F12" s="22">
        <f>E12-D12</f>
        <v>3.4700000000000006</v>
      </c>
      <c r="G12" s="21">
        <f t="shared" si="0"/>
        <v>0.28442622950819679</v>
      </c>
    </row>
    <row r="13" spans="1:8">
      <c r="A13" s="6" t="s">
        <v>18</v>
      </c>
      <c r="B13" s="22">
        <v>46.65</v>
      </c>
      <c r="C13" s="22">
        <v>0</v>
      </c>
      <c r="D13" s="22">
        <v>43.56</v>
      </c>
      <c r="E13" s="22">
        <v>46.36</v>
      </c>
      <c r="F13" s="22">
        <f>E13-D13</f>
        <v>2.7999999999999972</v>
      </c>
      <c r="G13" s="21">
        <f t="shared" si="0"/>
        <v>6.4279155188246034E-2</v>
      </c>
    </row>
    <row r="14" spans="1:8" ht="13.5" thickBot="1">
      <c r="A14" s="7" t="s">
        <v>19</v>
      </c>
      <c r="B14" s="22">
        <v>4.38</v>
      </c>
      <c r="C14" s="22">
        <v>0</v>
      </c>
      <c r="D14" s="22">
        <v>5.47</v>
      </c>
      <c r="E14" s="22">
        <v>5.76</v>
      </c>
      <c r="F14" s="23">
        <f>E14-D14</f>
        <v>0.29000000000000004</v>
      </c>
      <c r="G14" s="24">
        <f t="shared" si="0"/>
        <v>5.3016453382084106E-2</v>
      </c>
    </row>
    <row r="15" spans="1:8">
      <c r="A15" s="28" t="s">
        <v>1</v>
      </c>
      <c r="B15" s="29"/>
      <c r="C15" s="29"/>
      <c r="D15" s="29"/>
      <c r="E15" s="29"/>
      <c r="F15" s="30"/>
      <c r="G15" s="30"/>
      <c r="H15" s="8"/>
    </row>
    <row r="16" spans="1:8">
      <c r="A16" s="9"/>
      <c r="B16" s="10"/>
      <c r="C16" s="10"/>
      <c r="D16" s="9"/>
      <c r="E16" s="9"/>
      <c r="F16" s="11"/>
      <c r="G16" s="8"/>
      <c r="H16" s="8"/>
    </row>
    <row r="17" spans="1:8">
      <c r="A17" s="12"/>
      <c r="B17" s="13"/>
      <c r="C17" s="13"/>
      <c r="D17" s="13"/>
      <c r="E17" s="13"/>
      <c r="F17" s="14"/>
      <c r="G17" s="8"/>
      <c r="H17" s="8"/>
    </row>
    <row r="18" spans="1:8">
      <c r="A18" s="15"/>
      <c r="B18" s="16"/>
      <c r="C18" s="16"/>
      <c r="D18" s="16"/>
      <c r="E18" s="16"/>
      <c r="F18" s="8"/>
      <c r="G18" s="8"/>
      <c r="H18" s="8"/>
    </row>
    <row r="19" spans="1:8" ht="12.75" customHeight="1">
      <c r="A19" s="12"/>
      <c r="B19" s="17"/>
      <c r="C19" s="17"/>
      <c r="D19" s="17"/>
      <c r="E19" s="17"/>
      <c r="F19" s="8"/>
      <c r="G19" s="8"/>
      <c r="H19" s="8"/>
    </row>
    <row r="20" spans="1:8">
      <c r="A20" s="15"/>
      <c r="B20" s="17"/>
      <c r="C20" s="17"/>
      <c r="D20" s="17"/>
      <c r="E20" s="17"/>
      <c r="F20" s="8"/>
      <c r="G20" s="8"/>
      <c r="H20" s="8"/>
    </row>
    <row r="21" spans="1:8">
      <c r="A21" s="15"/>
      <c r="B21" s="17"/>
      <c r="C21" s="17"/>
      <c r="D21" s="17"/>
      <c r="E21" s="17"/>
      <c r="F21" s="8"/>
      <c r="G21" s="8"/>
      <c r="H21" s="8"/>
    </row>
    <row r="22" spans="1:8">
      <c r="A22" s="18"/>
      <c r="B22" s="17"/>
      <c r="C22" s="17"/>
      <c r="D22" s="17"/>
      <c r="E22" s="17"/>
      <c r="F22" s="8"/>
      <c r="G22" s="8"/>
      <c r="H22" s="8"/>
    </row>
    <row r="23" spans="1:8" ht="15" customHeight="1">
      <c r="A23" s="18"/>
      <c r="B23" s="17"/>
      <c r="C23" s="17"/>
      <c r="D23" s="17"/>
      <c r="E23" s="17"/>
      <c r="F23" s="8"/>
      <c r="G23" s="8"/>
      <c r="H23" s="8"/>
    </row>
    <row r="24" spans="1:8">
      <c r="A24" s="18"/>
      <c r="B24" s="17"/>
      <c r="C24" s="17"/>
      <c r="D24" s="17"/>
      <c r="E24" s="17"/>
      <c r="F24" s="8"/>
      <c r="G24" s="8"/>
      <c r="H24" s="8"/>
    </row>
    <row r="25" spans="1:8">
      <c r="A25" s="18"/>
      <c r="B25" s="17"/>
      <c r="C25" s="17"/>
      <c r="D25" s="17"/>
      <c r="E25" s="17"/>
      <c r="F25" s="8"/>
      <c r="G25" s="8"/>
      <c r="H25" s="8"/>
    </row>
    <row r="26" spans="1:8">
      <c r="A26" s="18"/>
      <c r="B26" s="17"/>
      <c r="C26" s="17"/>
      <c r="D26" s="17"/>
      <c r="E26" s="17"/>
      <c r="F26" s="8"/>
      <c r="G26" s="8"/>
      <c r="H26" s="8"/>
    </row>
    <row r="27" spans="1:8">
      <c r="A27" s="18"/>
      <c r="B27" s="17"/>
      <c r="C27" s="17"/>
      <c r="D27" s="17"/>
      <c r="E27" s="17"/>
      <c r="F27" s="8"/>
      <c r="G27" s="8"/>
      <c r="H27" s="8"/>
    </row>
    <row r="28" spans="1:8">
      <c r="A28" s="15"/>
      <c r="B28" s="17"/>
      <c r="C28" s="17"/>
      <c r="D28" s="17"/>
      <c r="E28" s="17"/>
      <c r="F28" s="8"/>
      <c r="G28" s="8"/>
      <c r="H28" s="8"/>
    </row>
    <row r="29" spans="1:8">
      <c r="A29" s="15"/>
      <c r="B29" s="17"/>
      <c r="C29" s="17"/>
      <c r="D29" s="17"/>
      <c r="E29" s="17"/>
      <c r="F29" s="8"/>
      <c r="G29" s="8"/>
      <c r="H29" s="8"/>
    </row>
    <row r="30" spans="1:8">
      <c r="A30" s="15"/>
      <c r="B30" s="17"/>
      <c r="C30" s="17"/>
      <c r="D30" s="17"/>
      <c r="E30" s="17"/>
      <c r="F30" s="8"/>
      <c r="G30" s="8"/>
      <c r="H30" s="8"/>
    </row>
    <row r="31" spans="1:8">
      <c r="A31" s="18"/>
      <c r="B31" s="17"/>
      <c r="C31" s="17"/>
      <c r="D31" s="17"/>
      <c r="E31" s="17"/>
      <c r="F31" s="8"/>
      <c r="G31" s="8"/>
      <c r="H31" s="8"/>
    </row>
    <row r="32" spans="1:8" ht="12.75" customHeight="1">
      <c r="A32" s="18"/>
      <c r="B32" s="17"/>
      <c r="C32" s="17"/>
      <c r="D32" s="17"/>
      <c r="E32" s="17"/>
      <c r="F32" s="8"/>
      <c r="G32" s="8"/>
      <c r="H32" s="8"/>
    </row>
    <row r="33" spans="1:8">
      <c r="A33" s="15"/>
      <c r="B33" s="17"/>
      <c r="C33" s="17"/>
      <c r="D33" s="17"/>
      <c r="E33" s="17"/>
      <c r="F33" s="8"/>
      <c r="G33" s="8"/>
      <c r="H33" s="8"/>
    </row>
    <row r="34" spans="1:8">
      <c r="A34" s="15"/>
      <c r="B34" s="17"/>
      <c r="C34" s="17"/>
      <c r="D34" s="17"/>
      <c r="E34" s="17"/>
      <c r="F34" s="8"/>
      <c r="G34" s="8"/>
      <c r="H34" s="8"/>
    </row>
    <row r="35" spans="1:8">
      <c r="A35" s="18"/>
      <c r="B35" s="17"/>
      <c r="C35" s="17"/>
      <c r="D35" s="17"/>
      <c r="E35" s="17"/>
      <c r="F35" s="8"/>
      <c r="G35" s="8"/>
      <c r="H35" s="8"/>
    </row>
    <row r="36" spans="1:8">
      <c r="A36" s="18"/>
      <c r="B36" s="17"/>
      <c r="C36" s="17"/>
      <c r="D36" s="17"/>
      <c r="E36" s="17"/>
      <c r="F36" s="8"/>
      <c r="G36" s="8"/>
      <c r="H36" s="8"/>
    </row>
    <row r="37" spans="1:8">
      <c r="A37" s="18"/>
      <c r="B37" s="17"/>
      <c r="C37" s="17"/>
      <c r="D37" s="17"/>
      <c r="E37" s="17"/>
      <c r="F37" s="8"/>
      <c r="G37" s="8"/>
      <c r="H37" s="8"/>
    </row>
    <row r="38" spans="1:8">
      <c r="A38" s="8"/>
      <c r="B38" s="8"/>
      <c r="C38" s="8"/>
      <c r="D38" s="8"/>
      <c r="E38" s="8"/>
      <c r="F38" s="8"/>
      <c r="G38" s="8"/>
      <c r="H38" s="8"/>
    </row>
    <row r="39" spans="1:8">
      <c r="A39" s="8"/>
      <c r="B39" s="8"/>
      <c r="C39" s="8"/>
      <c r="D39" s="8"/>
      <c r="E39" s="8"/>
      <c r="F39" s="8"/>
      <c r="G39" s="8"/>
      <c r="H39" s="8"/>
    </row>
  </sheetData>
  <mergeCells count="8">
    <mergeCell ref="F4:G4"/>
    <mergeCell ref="F3:G3"/>
    <mergeCell ref="A1:G1"/>
    <mergeCell ref="A2:G2"/>
    <mergeCell ref="B3:B5"/>
    <mergeCell ref="D3:D5"/>
    <mergeCell ref="E3:E5"/>
    <mergeCell ref="C3:C5"/>
  </mergeCells>
  <phoneticPr fontId="6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2009-02-27T14:43:18Z</dcterms:created>
  <dcterms:modified xsi:type="dcterms:W3CDTF">2010-01-27T16:26:23Z</dcterms:modified>
</cp:coreProperties>
</file>