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105" windowWidth="14220" windowHeight="5775"/>
  </bookViews>
  <sheets>
    <sheet name="Stewardship by Approp" sheetId="1" r:id="rId1"/>
  </sheets>
  <calcPr calcId="125725"/>
</workbook>
</file>

<file path=xl/calcChain.xml><?xml version="1.0" encoding="utf-8"?>
<calcChain xmlns="http://schemas.openxmlformats.org/spreadsheetml/2006/main">
  <c r="E13" i="1"/>
  <c r="F13" s="1"/>
  <c r="D13"/>
  <c r="G13" s="1"/>
  <c r="C13"/>
  <c r="B13"/>
  <c r="E12"/>
  <c r="D12"/>
  <c r="F12" s="1"/>
  <c r="B12"/>
  <c r="G11"/>
  <c r="F11"/>
  <c r="G10"/>
  <c r="F10"/>
  <c r="G9"/>
  <c r="F9"/>
  <c r="G8"/>
  <c r="F8"/>
  <c r="G6"/>
  <c r="F6"/>
  <c r="G12" l="1"/>
</calcChain>
</file>

<file path=xl/sharedStrings.xml><?xml version="1.0" encoding="utf-8"?>
<sst xmlns="http://schemas.openxmlformats.org/spreadsheetml/2006/main" count="17" uniqueCount="17">
  <si>
    <t>Stewardship by Appropriations Account</t>
  </si>
  <si>
    <t>(Dollars in Millions)</t>
  </si>
  <si>
    <t>FY 2009 
Omnibus
Actual</t>
  </si>
  <si>
    <t>FY 2009
ARRA
Actual</t>
  </si>
  <si>
    <t>FY 2010 Estimate</t>
  </si>
  <si>
    <t>FY 2011
Request</t>
  </si>
  <si>
    <t xml:space="preserve">   Change over 
FY 2010 Estimate</t>
  </si>
  <si>
    <t>Amount</t>
  </si>
  <si>
    <t>Percent</t>
  </si>
  <si>
    <t xml:space="preserve">Agency Operations and
    Award Management </t>
  </si>
  <si>
    <t>Office of Inspector General</t>
  </si>
  <si>
    <t>National Science Board</t>
  </si>
  <si>
    <t xml:space="preserve">Research &amp; Related Activities </t>
  </si>
  <si>
    <t>Education and Human Resources</t>
  </si>
  <si>
    <t xml:space="preserve">  Subtotal, Program Support</t>
  </si>
  <si>
    <t>Total</t>
  </si>
  <si>
    <t>Totals may not add due to rounding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</si>
</sst>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6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164" fontId="3" fillId="0" borderId="0" xfId="0" applyNumberFormat="1" applyFont="1" applyBorder="1" applyAlignment="1"/>
    <xf numFmtId="165" fontId="3" fillId="0" borderId="0" xfId="2" applyNumberFormat="1" applyFont="1" applyBorder="1" applyAlignment="1">
      <alignment horizontal="right"/>
    </xf>
    <xf numFmtId="166" fontId="3" fillId="0" borderId="0" xfId="1" applyNumberFormat="1" applyFont="1" applyBorder="1" applyAlignment="1"/>
    <xf numFmtId="166" fontId="3" fillId="0" borderId="0" xfId="0" applyNumberFormat="1" applyFont="1" applyBorder="1"/>
    <xf numFmtId="0" fontId="3" fillId="0" borderId="0" xfId="0" applyFont="1" applyBorder="1" applyAlignment="1">
      <alignment vertical="center"/>
    </xf>
    <xf numFmtId="166" fontId="3" fillId="0" borderId="0" xfId="1" applyNumberFormat="1" applyFont="1" applyFill="1" applyBorder="1" applyAlignment="1"/>
    <xf numFmtId="166" fontId="3" fillId="0" borderId="3" xfId="1" applyNumberFormat="1" applyFont="1" applyBorder="1" applyAlignment="1"/>
    <xf numFmtId="166" fontId="3" fillId="0" borderId="3" xfId="0" applyNumberFormat="1" applyFont="1" applyBorder="1"/>
    <xf numFmtId="165" fontId="3" fillId="0" borderId="3" xfId="2" applyNumberFormat="1" applyFont="1" applyBorder="1" applyAlignment="1">
      <alignment horizontal="right"/>
    </xf>
    <xf numFmtId="165" fontId="3" fillId="0" borderId="5" xfId="2" applyNumberFormat="1" applyFont="1" applyBorder="1" applyAlignment="1">
      <alignment horizontal="right"/>
    </xf>
    <xf numFmtId="0" fontId="4" fillId="0" borderId="6" xfId="0" applyFont="1" applyBorder="1"/>
    <xf numFmtId="164" fontId="4" fillId="0" borderId="6" xfId="0" applyNumberFormat="1" applyFont="1" applyBorder="1" applyAlignment="1"/>
    <xf numFmtId="165" fontId="4" fillId="0" borderId="6" xfId="2" applyNumberFormat="1" applyFont="1" applyBorder="1" applyAlignment="1">
      <alignment horizontal="right"/>
    </xf>
    <xf numFmtId="0" fontId="5" fillId="0" borderId="0" xfId="0" applyFont="1" applyFill="1" applyBorder="1"/>
    <xf numFmtId="0" fontId="3" fillId="0" borderId="4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showGridLines="0" tabSelected="1" zoomScale="101" workbookViewId="0">
      <selection activeCell="B18" sqref="B18"/>
    </sheetView>
  </sheetViews>
  <sheetFormatPr defaultRowHeight="12.75"/>
  <cols>
    <col min="1" max="1" width="25.7109375" customWidth="1"/>
    <col min="2" max="2" width="7.7109375" bestFit="1" customWidth="1"/>
    <col min="3" max="3" width="7.7109375" customWidth="1"/>
    <col min="4" max="4" width="10.5703125" bestFit="1" customWidth="1"/>
    <col min="5" max="5" width="9.5703125" customWidth="1"/>
    <col min="6" max="6" width="8.28515625" customWidth="1"/>
  </cols>
  <sheetData>
    <row r="1" spans="1:7" ht="17.25" customHeight="1">
      <c r="A1" s="20" t="s">
        <v>0</v>
      </c>
      <c r="B1" s="20"/>
      <c r="C1" s="20"/>
      <c r="D1" s="20"/>
      <c r="E1" s="20"/>
      <c r="F1" s="20"/>
      <c r="G1" s="20"/>
    </row>
    <row r="2" spans="1:7" ht="13.5" thickBot="1">
      <c r="A2" s="21" t="s">
        <v>1</v>
      </c>
      <c r="B2" s="21"/>
      <c r="C2" s="21"/>
      <c r="D2" s="21"/>
      <c r="E2" s="21"/>
      <c r="F2" s="21"/>
      <c r="G2" s="21"/>
    </row>
    <row r="3" spans="1:7" ht="13.15" customHeight="1">
      <c r="A3" s="1"/>
      <c r="B3" s="22" t="s">
        <v>2</v>
      </c>
      <c r="C3" s="22" t="s">
        <v>3</v>
      </c>
      <c r="D3" s="22" t="s">
        <v>4</v>
      </c>
      <c r="E3" s="22" t="s">
        <v>5</v>
      </c>
      <c r="F3" s="25" t="s">
        <v>6</v>
      </c>
      <c r="G3" s="26"/>
    </row>
    <row r="4" spans="1:7">
      <c r="A4" s="1"/>
      <c r="B4" s="23"/>
      <c r="C4" s="23"/>
      <c r="D4" s="23"/>
      <c r="E4" s="23"/>
      <c r="F4" s="27"/>
      <c r="G4" s="27"/>
    </row>
    <row r="5" spans="1:7">
      <c r="A5" s="2"/>
      <c r="B5" s="24"/>
      <c r="C5" s="24"/>
      <c r="D5" s="24"/>
      <c r="E5" s="24"/>
      <c r="F5" s="3" t="s">
        <v>7</v>
      </c>
      <c r="G5" s="3" t="s">
        <v>8</v>
      </c>
    </row>
    <row r="6" spans="1:7" ht="15" customHeight="1">
      <c r="A6" s="18" t="s">
        <v>9</v>
      </c>
      <c r="B6" s="4">
        <v>294.08685000000003</v>
      </c>
      <c r="C6" s="4">
        <v>0</v>
      </c>
      <c r="D6" s="4">
        <v>300</v>
      </c>
      <c r="E6" s="4">
        <v>329.19</v>
      </c>
      <c r="F6" s="4">
        <f>E6-D6</f>
        <v>29.189999999999998</v>
      </c>
      <c r="G6" s="5">
        <f>IF(D6=0,"N/A  ",F6/D6)</f>
        <v>9.7299999999999998E-2</v>
      </c>
    </row>
    <row r="7" spans="1:7" ht="15" customHeight="1">
      <c r="A7" s="19"/>
    </row>
    <row r="8" spans="1:7" ht="15" customHeight="1">
      <c r="A8" s="1" t="s">
        <v>10</v>
      </c>
      <c r="B8" s="6">
        <v>11.992834999999999</v>
      </c>
      <c r="C8" s="6">
        <v>0.02</v>
      </c>
      <c r="D8" s="6">
        <v>14</v>
      </c>
      <c r="E8" s="6">
        <v>14.35</v>
      </c>
      <c r="F8" s="7">
        <f t="shared" ref="F8:F13" si="0">E8-D8</f>
        <v>0.34999999999999964</v>
      </c>
      <c r="G8" s="5">
        <f t="shared" ref="G8:G13" si="1">IF(D8=0,"N/A  ",F8/D8)</f>
        <v>2.4999999999999974E-2</v>
      </c>
    </row>
    <row r="9" spans="1:7" ht="15" customHeight="1">
      <c r="A9" s="8" t="s">
        <v>11</v>
      </c>
      <c r="B9" s="6">
        <v>4.023771</v>
      </c>
      <c r="C9" s="6">
        <v>0</v>
      </c>
      <c r="D9" s="6">
        <v>4.54</v>
      </c>
      <c r="E9" s="6">
        <v>4.84</v>
      </c>
      <c r="F9" s="7">
        <f t="shared" si="0"/>
        <v>0.29999999999999982</v>
      </c>
      <c r="G9" s="5">
        <f t="shared" si="1"/>
        <v>6.607929515418498E-2</v>
      </c>
    </row>
    <row r="10" spans="1:7" ht="14.25" customHeight="1">
      <c r="A10" s="1" t="s">
        <v>12</v>
      </c>
      <c r="B10" s="9">
        <v>88.25057799999999</v>
      </c>
      <c r="C10" s="9">
        <v>0</v>
      </c>
      <c r="D10" s="6">
        <v>96.47</v>
      </c>
      <c r="E10" s="6">
        <v>104.32</v>
      </c>
      <c r="F10" s="7">
        <f t="shared" si="0"/>
        <v>7.8499999999999943</v>
      </c>
      <c r="G10" s="5">
        <f t="shared" si="1"/>
        <v>8.137244739297185E-2</v>
      </c>
    </row>
    <row r="11" spans="1:7" ht="15" customHeight="1">
      <c r="A11" s="2" t="s">
        <v>13</v>
      </c>
      <c r="B11" s="10">
        <v>13.084834000000001</v>
      </c>
      <c r="C11" s="10">
        <v>0</v>
      </c>
      <c r="D11" s="10">
        <v>14.74</v>
      </c>
      <c r="E11" s="10">
        <v>16.12</v>
      </c>
      <c r="F11" s="11">
        <f t="shared" si="0"/>
        <v>1.3800000000000008</v>
      </c>
      <c r="G11" s="12">
        <f t="shared" si="1"/>
        <v>9.3622795115332474E-2</v>
      </c>
    </row>
    <row r="12" spans="1:7" ht="15" customHeight="1">
      <c r="A12" s="1" t="s">
        <v>14</v>
      </c>
      <c r="B12" s="6">
        <f>SUM(B10:B11)</f>
        <v>101.33541199999999</v>
      </c>
      <c r="C12" s="6">
        <v>0</v>
      </c>
      <c r="D12" s="6">
        <f>SUM(D10:D11)</f>
        <v>111.21</v>
      </c>
      <c r="E12" s="6">
        <f>SUM(E10:E11)</f>
        <v>120.44</v>
      </c>
      <c r="F12" s="6">
        <f t="shared" si="0"/>
        <v>9.230000000000004</v>
      </c>
      <c r="G12" s="13">
        <f t="shared" si="1"/>
        <v>8.2996133441237338E-2</v>
      </c>
    </row>
    <row r="13" spans="1:7" ht="13.5" thickBot="1">
      <c r="A13" s="14" t="s">
        <v>15</v>
      </c>
      <c r="B13" s="15">
        <f>SUM(B6:B11)</f>
        <v>411.43886800000007</v>
      </c>
      <c r="C13" s="15">
        <f>SUM(C6:C11)</f>
        <v>0.02</v>
      </c>
      <c r="D13" s="15">
        <f>SUM(D6:D11)</f>
        <v>429.75</v>
      </c>
      <c r="E13" s="15">
        <f>SUM(E6:E11)</f>
        <v>468.82</v>
      </c>
      <c r="F13" s="15">
        <f t="shared" si="0"/>
        <v>39.069999999999993</v>
      </c>
      <c r="G13" s="16">
        <f t="shared" si="1"/>
        <v>9.0913321698661995E-2</v>
      </c>
    </row>
    <row r="14" spans="1:7">
      <c r="A14" s="17" t="s">
        <v>16</v>
      </c>
    </row>
  </sheetData>
  <mergeCells count="8">
    <mergeCell ref="A6:A7"/>
    <mergeCell ref="A1:G1"/>
    <mergeCell ref="A2:G2"/>
    <mergeCell ref="B3:B5"/>
    <mergeCell ref="C3:C5"/>
    <mergeCell ref="D3:D5"/>
    <mergeCell ref="E3:E5"/>
    <mergeCell ref="F3:G4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Stewardship by Approp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Garneski</dc:creator>
  <cp:lastModifiedBy>coxenrid</cp:lastModifiedBy>
  <dcterms:created xsi:type="dcterms:W3CDTF">2010-01-26T22:55:04Z</dcterms:created>
  <dcterms:modified xsi:type="dcterms:W3CDTF">2010-01-27T16:30:02Z</dcterms:modified>
</cp:coreProperties>
</file>