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IT by Approp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D7"/>
  <c r="D10" s="1"/>
  <c r="C7"/>
  <c r="C10" s="1"/>
  <c r="B7"/>
  <c r="B10" s="1"/>
  <c r="E6"/>
  <c r="F6" l="1"/>
  <c r="E7"/>
  <c r="E10" s="1"/>
  <c r="F10" s="1"/>
  <c r="F7"/>
</calcChain>
</file>

<file path=xl/sharedStrings.xml><?xml version="1.0" encoding="utf-8"?>
<sst xmlns="http://schemas.openxmlformats.org/spreadsheetml/2006/main" count="14" uniqueCount="14">
  <si>
    <t>Information Technology (IT) Investments by Appropriation</t>
  </si>
  <si>
    <t>(Dollars in Millions)</t>
  </si>
  <si>
    <t>FY 2009 
Actual</t>
  </si>
  <si>
    <t>FY 2010  Estimate</t>
  </si>
  <si>
    <t>FY 2011
Request</t>
  </si>
  <si>
    <t xml:space="preserve">   Change over 
FY 2010 Estimate</t>
  </si>
  <si>
    <t>Amount</t>
  </si>
  <si>
    <t>Percent</t>
  </si>
  <si>
    <t>Agency Operations and Award Management</t>
  </si>
  <si>
    <t>Program Related Technology</t>
  </si>
  <si>
    <t xml:space="preserve">  R&amp;RA</t>
  </si>
  <si>
    <t xml:space="preserve">  EHR</t>
  </si>
  <si>
    <t>Total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</si>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</sst>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8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3" fillId="0" borderId="2" xfId="0" applyNumberFormat="1" applyFont="1" applyBorder="1"/>
    <xf numFmtId="4" fontId="3" fillId="0" borderId="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5" fillId="0" borderId="5" xfId="0" applyFont="1" applyBorder="1"/>
    <xf numFmtId="164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6" fillId="0" borderId="0" xfId="0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>
      <selection activeCell="A11" sqref="A11"/>
    </sheetView>
  </sheetViews>
  <sheetFormatPr defaultRowHeight="12.75"/>
  <cols>
    <col min="1" max="1" width="34.42578125" customWidth="1"/>
    <col min="2" max="6" width="8.7109375" customWidth="1"/>
  </cols>
  <sheetData>
    <row r="1" spans="1:6" ht="14.25">
      <c r="A1" s="24" t="s">
        <v>0</v>
      </c>
      <c r="B1" s="24"/>
      <c r="C1" s="24"/>
      <c r="D1" s="24"/>
      <c r="E1" s="24"/>
      <c r="F1" s="24"/>
    </row>
    <row r="2" spans="1:6" ht="13.5" thickBot="1">
      <c r="A2" s="25" t="s">
        <v>1</v>
      </c>
      <c r="B2" s="25"/>
      <c r="C2" s="25"/>
      <c r="D2" s="25"/>
      <c r="E2" s="25"/>
      <c r="F2" s="25"/>
    </row>
    <row r="3" spans="1:6" ht="13.15" customHeight="1">
      <c r="A3" s="1"/>
      <c r="B3" s="26" t="s">
        <v>2</v>
      </c>
      <c r="C3" s="26" t="s">
        <v>3</v>
      </c>
      <c r="D3" s="26" t="s">
        <v>4</v>
      </c>
      <c r="E3" s="29" t="s">
        <v>5</v>
      </c>
      <c r="F3" s="30"/>
    </row>
    <row r="4" spans="1:6">
      <c r="A4" s="2"/>
      <c r="B4" s="27"/>
      <c r="C4" s="27"/>
      <c r="D4" s="27"/>
      <c r="E4" s="31"/>
      <c r="F4" s="31"/>
    </row>
    <row r="5" spans="1:6">
      <c r="A5" s="3"/>
      <c r="B5" s="28"/>
      <c r="C5" s="28"/>
      <c r="D5" s="28"/>
      <c r="E5" s="4" t="s">
        <v>6</v>
      </c>
      <c r="F5" s="4" t="s">
        <v>7</v>
      </c>
    </row>
    <row r="6" spans="1:6">
      <c r="A6" s="5" t="s">
        <v>8</v>
      </c>
      <c r="B6" s="6">
        <v>34.479999999999997</v>
      </c>
      <c r="C6" s="6">
        <v>26.1</v>
      </c>
      <c r="D6" s="6">
        <v>27</v>
      </c>
      <c r="E6" s="6">
        <f>D6-C6</f>
        <v>0.89999999999999858</v>
      </c>
      <c r="F6" s="7">
        <f>IF(C6=0,"N/A",E6/C6)</f>
        <v>3.4482758620689599E-2</v>
      </c>
    </row>
    <row r="7" spans="1:6">
      <c r="A7" s="8" t="s">
        <v>9</v>
      </c>
      <c r="B7" s="9">
        <f>B8+B9</f>
        <v>52</v>
      </c>
      <c r="C7" s="9">
        <f>C8+C9</f>
        <v>56</v>
      </c>
      <c r="D7" s="9">
        <f>D8+D9</f>
        <v>61.5</v>
      </c>
      <c r="E7" s="9">
        <f>D7-C7</f>
        <v>5.5</v>
      </c>
      <c r="F7" s="10">
        <f>IF(C7=0,"N/A",E7/C7)</f>
        <v>9.8214285714285712E-2</v>
      </c>
    </row>
    <row r="8" spans="1:6">
      <c r="A8" s="11" t="s">
        <v>10</v>
      </c>
      <c r="B8" s="12">
        <v>44.72</v>
      </c>
      <c r="C8" s="12">
        <v>48.72</v>
      </c>
      <c r="D8" s="12">
        <v>53.5</v>
      </c>
      <c r="E8" s="13">
        <f>SUM(D8-C8)</f>
        <v>4.7800000000000011</v>
      </c>
      <c r="F8" s="14">
        <f>IF(C8=0,"N/A",E8/C8)</f>
        <v>9.8111658456486062E-2</v>
      </c>
    </row>
    <row r="9" spans="1:6">
      <c r="A9" s="15" t="s">
        <v>11</v>
      </c>
      <c r="B9" s="16">
        <v>7.28</v>
      </c>
      <c r="C9" s="16">
        <v>7.28</v>
      </c>
      <c r="D9" s="16">
        <v>8</v>
      </c>
      <c r="E9" s="17">
        <f>D9-C9</f>
        <v>0.71999999999999975</v>
      </c>
      <c r="F9" s="18">
        <f>IF(C9=0,"N/A",E9/C9)</f>
        <v>9.8901098901098869E-2</v>
      </c>
    </row>
    <row r="10" spans="1:6" ht="13.5" thickBot="1">
      <c r="A10" s="19" t="s">
        <v>12</v>
      </c>
      <c r="B10" s="20">
        <f>SUM(B6:B7)</f>
        <v>86.47999999999999</v>
      </c>
      <c r="C10" s="20">
        <f>SUM(C6:C7)</f>
        <v>82.1</v>
      </c>
      <c r="D10" s="20">
        <f>SUM(D6:D7)</f>
        <v>88.5</v>
      </c>
      <c r="E10" s="20">
        <f>SUM(E6:E7)</f>
        <v>6.3999999999999986</v>
      </c>
      <c r="F10" s="21">
        <f>IF(C10=0,"N/A",E10/C10)</f>
        <v>7.795371498172958E-2</v>
      </c>
    </row>
    <row r="11" spans="1:6">
      <c r="A11" s="22" t="s">
        <v>13</v>
      </c>
      <c r="B11" s="23"/>
      <c r="C11" s="23"/>
      <c r="D11" s="23"/>
      <c r="E11" s="23"/>
      <c r="F11" s="23"/>
    </row>
  </sheetData>
  <mergeCells count="6">
    <mergeCell ref="A1:F1"/>
    <mergeCell ref="A2:F2"/>
    <mergeCell ref="B3:B5"/>
    <mergeCell ref="C3:C5"/>
    <mergeCell ref="D3:D5"/>
    <mergeCell ref="E3:F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2010-01-26T22:59:15Z</dcterms:created>
  <dcterms:modified xsi:type="dcterms:W3CDTF">2010-01-27T16:30:21Z</dcterms:modified>
</cp:coreProperties>
</file>