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Pgm-Funded Stewardship" sheetId="1" r:id="rId1"/>
  </sheets>
  <calcPr calcId="125725"/>
</workbook>
</file>

<file path=xl/calcChain.xml><?xml version="1.0" encoding="utf-8"?>
<calcChain xmlns="http://schemas.openxmlformats.org/spreadsheetml/2006/main">
  <c r="B10" i="1"/>
  <c r="E9"/>
  <c r="F9" s="1"/>
  <c r="E8"/>
  <c r="F8" s="1"/>
  <c r="D7"/>
  <c r="D10" s="1"/>
  <c r="C7"/>
  <c r="C10" s="1"/>
  <c r="E6"/>
  <c r="F6" s="1"/>
  <c r="E10" l="1"/>
  <c r="F10" s="1"/>
  <c r="E7"/>
  <c r="F7" s="1"/>
</calcChain>
</file>

<file path=xl/sharedStrings.xml><?xml version="1.0" encoding="utf-8"?>
<sst xmlns="http://schemas.openxmlformats.org/spreadsheetml/2006/main" count="14" uniqueCount="14">
  <si>
    <t>Summary of Program-Funded Stewardship</t>
  </si>
  <si>
    <t>(Dollars in Millions)</t>
  </si>
  <si>
    <t>FY 2009 
Actual</t>
  </si>
  <si>
    <t>FY 2010  Estimate</t>
  </si>
  <si>
    <t>FY 2011
Request</t>
  </si>
  <si>
    <t xml:space="preserve">   Change over 
FY 2010 Estimate</t>
  </si>
  <si>
    <t>Amount</t>
  </si>
  <si>
    <t>Percent</t>
  </si>
  <si>
    <t>IPA Costs</t>
  </si>
  <si>
    <t>Program Related Administration</t>
  </si>
  <si>
    <t xml:space="preserve">  Program Related Technology</t>
  </si>
  <si>
    <t xml:space="preserve">  Other Program Related  Admin</t>
  </si>
  <si>
    <t>Total, Program Funded Stewardship</t>
  </si>
  <si>
    <t>Totals may not add due to rounding.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</si>
</sst>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12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2" xfId="0" applyFont="1" applyBorder="1" applyAlignment="1">
      <alignment horizontal="center"/>
    </xf>
    <xf numFmtId="4" fontId="4" fillId="0" borderId="0" xfId="0" applyNumberFormat="1" applyFont="1" applyBorder="1"/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4" fillId="0" borderId="4" xfId="0" applyNumberFormat="1" applyFont="1" applyBorder="1"/>
    <xf numFmtId="164" fontId="3" fillId="0" borderId="4" xfId="0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4" fontId="5" fillId="0" borderId="0" xfId="0" applyNumberFormat="1" applyFont="1" applyBorder="1" applyAlignment="1">
      <alignment wrapText="1"/>
    </xf>
    <xf numFmtId="166" fontId="6" fillId="0" borderId="0" xfId="0" applyNumberFormat="1" applyFont="1" applyFill="1" applyBorder="1"/>
    <xf numFmtId="165" fontId="6" fillId="0" borderId="0" xfId="2" applyNumberFormat="1" applyFont="1" applyFill="1" applyBorder="1" applyAlignment="1">
      <alignment horizontal="right"/>
    </xf>
    <xf numFmtId="0" fontId="0" fillId="0" borderId="0" xfId="0" applyBorder="1"/>
    <xf numFmtId="4" fontId="5" fillId="0" borderId="1" xfId="0" applyNumberFormat="1" applyFont="1" applyBorder="1" applyAlignment="1">
      <alignment wrapText="1"/>
    </xf>
    <xf numFmtId="166" fontId="6" fillId="0" borderId="1" xfId="0" applyNumberFormat="1" applyFont="1" applyFill="1" applyBorder="1" applyAlignment="1"/>
    <xf numFmtId="165" fontId="6" fillId="0" borderId="1" xfId="2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wrapText="1"/>
    </xf>
    <xf numFmtId="164" fontId="8" fillId="0" borderId="1" xfId="0" applyNumberFormat="1" applyFont="1" applyFill="1" applyBorder="1"/>
    <xf numFmtId="165" fontId="8" fillId="0" borderId="1" xfId="2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wrapText="1"/>
    </xf>
    <xf numFmtId="2" fontId="10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 wrapText="1"/>
    </xf>
    <xf numFmtId="2" fontId="10" fillId="0" borderId="0" xfId="0" applyNumberFormat="1" applyFont="1" applyAlignment="1">
      <alignment wrapText="1"/>
    </xf>
    <xf numFmtId="167" fontId="10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zoomScale="107" workbookViewId="0">
      <selection activeCell="A10" sqref="A10"/>
    </sheetView>
  </sheetViews>
  <sheetFormatPr defaultRowHeight="12.75"/>
  <cols>
    <col min="1" max="1" width="29" customWidth="1"/>
  </cols>
  <sheetData>
    <row r="1" spans="1:6" ht="15.75" customHeight="1">
      <c r="A1" s="24" t="s">
        <v>0</v>
      </c>
      <c r="B1" s="24"/>
      <c r="C1" s="24"/>
      <c r="D1" s="24"/>
      <c r="E1" s="24"/>
      <c r="F1" s="24"/>
    </row>
    <row r="2" spans="1:6" ht="13.5" thickBot="1">
      <c r="A2" s="25" t="s">
        <v>1</v>
      </c>
      <c r="B2" s="25"/>
      <c r="C2" s="25"/>
      <c r="D2" s="25"/>
      <c r="E2" s="25"/>
      <c r="F2" s="25"/>
    </row>
    <row r="3" spans="1:6" ht="13.15" customHeight="1">
      <c r="A3" s="1"/>
      <c r="B3" s="26" t="s">
        <v>2</v>
      </c>
      <c r="C3" s="26" t="s">
        <v>3</v>
      </c>
      <c r="D3" s="26" t="s">
        <v>4</v>
      </c>
      <c r="E3" s="29" t="s">
        <v>5</v>
      </c>
      <c r="F3" s="30"/>
    </row>
    <row r="4" spans="1:6">
      <c r="A4" s="2"/>
      <c r="B4" s="27"/>
      <c r="C4" s="27"/>
      <c r="D4" s="27"/>
      <c r="E4" s="31"/>
      <c r="F4" s="31"/>
    </row>
    <row r="5" spans="1:6">
      <c r="A5" s="3"/>
      <c r="B5" s="28"/>
      <c r="C5" s="28"/>
      <c r="D5" s="28"/>
      <c r="E5" s="4" t="s">
        <v>6</v>
      </c>
      <c r="F5" s="4" t="s">
        <v>7</v>
      </c>
    </row>
    <row r="6" spans="1:6">
      <c r="A6" s="5" t="s">
        <v>8</v>
      </c>
      <c r="B6" s="6">
        <v>38.71</v>
      </c>
      <c r="C6" s="6">
        <v>47.12</v>
      </c>
      <c r="D6" s="6">
        <v>49.44</v>
      </c>
      <c r="E6" s="6">
        <f>D6-C6</f>
        <v>2.3200000000000003</v>
      </c>
      <c r="F6" s="7">
        <f>IF(C6=0,"N/A  ",E6/C6)</f>
        <v>4.923599320882853E-2</v>
      </c>
    </row>
    <row r="7" spans="1:6">
      <c r="A7" s="2" t="s">
        <v>9</v>
      </c>
      <c r="B7" s="8">
        <v>62.62</v>
      </c>
      <c r="C7" s="8">
        <f>C8+C9</f>
        <v>64.09</v>
      </c>
      <c r="D7" s="8">
        <f>D8+D9</f>
        <v>71</v>
      </c>
      <c r="E7" s="8">
        <f>D7-C7</f>
        <v>6.9099999999999966</v>
      </c>
      <c r="F7" s="7">
        <f>IF(C7=0,"N/A  ",E7/C7)</f>
        <v>0.1078171321579029</v>
      </c>
    </row>
    <row r="8" spans="1:6" s="12" customFormat="1" ht="15.6" customHeight="1">
      <c r="A8" s="9" t="s">
        <v>10</v>
      </c>
      <c r="B8" s="10">
        <v>52</v>
      </c>
      <c r="C8" s="10">
        <v>56</v>
      </c>
      <c r="D8" s="10">
        <v>61.5</v>
      </c>
      <c r="E8" s="10">
        <f>D8-C8</f>
        <v>5.5</v>
      </c>
      <c r="F8" s="11">
        <f>IF(C8=0,"N/A  ",E8/C8)</f>
        <v>9.8214285714285712E-2</v>
      </c>
    </row>
    <row r="9" spans="1:6" ht="13.5" thickBot="1">
      <c r="A9" s="13" t="s">
        <v>11</v>
      </c>
      <c r="B9" s="14">
        <v>10.62</v>
      </c>
      <c r="C9" s="14">
        <v>8.09</v>
      </c>
      <c r="D9" s="14">
        <v>9.5</v>
      </c>
      <c r="E9" s="14">
        <f>D9-C9</f>
        <v>1.4100000000000001</v>
      </c>
      <c r="F9" s="15">
        <f>IF(C9=0,"N/A  ",E9/C9)</f>
        <v>0.17428924598269471</v>
      </c>
    </row>
    <row r="10" spans="1:6" ht="13.5" customHeight="1" thickBot="1">
      <c r="A10" s="16" t="s">
        <v>12</v>
      </c>
      <c r="B10" s="17">
        <f>B6+B7</f>
        <v>101.33</v>
      </c>
      <c r="C10" s="17">
        <f>C6+C7</f>
        <v>111.21000000000001</v>
      </c>
      <c r="D10" s="17">
        <f>D6+D7</f>
        <v>120.44</v>
      </c>
      <c r="E10" s="17">
        <f>D10-C10</f>
        <v>9.2299999999999898</v>
      </c>
      <c r="F10" s="18">
        <f>IF(C10=0,"N/A  ",E10/C10)</f>
        <v>8.2996133441237199E-2</v>
      </c>
    </row>
    <row r="11" spans="1:6" ht="15">
      <c r="A11" s="19" t="s">
        <v>13</v>
      </c>
      <c r="B11" s="20"/>
      <c r="C11" s="20"/>
      <c r="D11" s="21"/>
      <c r="E11" s="22"/>
      <c r="F11" s="23"/>
    </row>
    <row r="25" ht="13.15" customHeight="1"/>
    <row r="26" ht="13.15" customHeight="1"/>
    <row r="27" ht="13.15" customHeight="1"/>
    <row r="28" ht="13.15" customHeight="1"/>
  </sheetData>
  <mergeCells count="6">
    <mergeCell ref="A1:F1"/>
    <mergeCell ref="A2:F2"/>
    <mergeCell ref="B3:B5"/>
    <mergeCell ref="C3:C5"/>
    <mergeCell ref="D3:D5"/>
    <mergeCell ref="E3:F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Pgm-Funded Stewardship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2010-01-26T23:12:59Z</dcterms:created>
  <dcterms:modified xsi:type="dcterms:W3CDTF">2010-01-27T16:30:48Z</dcterms:modified>
</cp:coreProperties>
</file>