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NSB PC&amp;B and Gen Op Expenses" sheetId="1" r:id="rId1"/>
  </sheets>
  <calcPr calcId="125725"/>
</workbook>
</file>

<file path=xl/calcChain.xml><?xml version="1.0" encoding="utf-8"?>
<calcChain xmlns="http://schemas.openxmlformats.org/spreadsheetml/2006/main">
  <c r="E15" i="1"/>
  <c r="D15"/>
  <c r="C15"/>
  <c r="B15"/>
  <c r="G14"/>
  <c r="F14"/>
  <c r="G12"/>
  <c r="F12"/>
  <c r="G11"/>
  <c r="F11"/>
  <c r="G10"/>
  <c r="F10"/>
  <c r="G9"/>
  <c r="F9"/>
  <c r="G7"/>
  <c r="F7"/>
  <c r="F15" s="1"/>
  <c r="G15" l="1"/>
</calcChain>
</file>

<file path=xl/sharedStrings.xml><?xml version="1.0" encoding="utf-8"?>
<sst xmlns="http://schemas.openxmlformats.org/spreadsheetml/2006/main" count="28" uniqueCount="26">
  <si>
    <t>National Science Board</t>
  </si>
  <si>
    <t xml:space="preserve">        Personnel Compensation and Benefits and General Operating Expenses</t>
  </si>
  <si>
    <t>(Dollars in Thousands)</t>
  </si>
  <si>
    <t>FY 2009</t>
  </si>
  <si>
    <t xml:space="preserve">          Change over</t>
  </si>
  <si>
    <t>Omnibus</t>
  </si>
  <si>
    <t>ARRA</t>
  </si>
  <si>
    <t>FY 2010</t>
  </si>
  <si>
    <t>FY 2011</t>
  </si>
  <si>
    <t xml:space="preserve">         FY 2010 Estimate</t>
  </si>
  <si>
    <t>Actual</t>
  </si>
  <si>
    <t>Estimate</t>
  </si>
  <si>
    <t>Request</t>
  </si>
  <si>
    <t>Amount</t>
  </si>
  <si>
    <t>Percent</t>
  </si>
  <si>
    <t>Personnel Compensation</t>
  </si>
  <si>
    <t xml:space="preserve">  and Benefits</t>
  </si>
  <si>
    <t>Staff Development &amp; Training</t>
  </si>
  <si>
    <t>Advisory &amp; Assistance Services</t>
  </si>
  <si>
    <t>Travel &amp; Transportation of Persons</t>
  </si>
  <si>
    <t>Communications, Supplies</t>
  </si>
  <si>
    <t xml:space="preserve">  and Equipment</t>
  </si>
  <si>
    <t>Representation Costs</t>
  </si>
  <si>
    <t>Total, NSB</t>
  </si>
  <si>
    <t>Full-Time Equivalent</t>
  </si>
  <si>
    <t>Totals may not add due to rounding.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</si>
</sst>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;\-&quot;$&quot;#,##0;&quot;-&quot;??"/>
    <numFmt numFmtId="165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0" xfId="0" applyNumberFormat="1" applyFont="1" applyBorder="1"/>
    <xf numFmtId="43" fontId="3" fillId="0" borderId="0" xfId="1" applyFont="1" applyBorder="1"/>
    <xf numFmtId="165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2" xfId="0" applyNumberFormat="1" applyFont="1" applyBorder="1"/>
    <xf numFmtId="0" fontId="4" fillId="0" borderId="3" xfId="0" applyFont="1" applyFill="1" applyBorder="1"/>
    <xf numFmtId="164" fontId="4" fillId="0" borderId="3" xfId="0" applyNumberFormat="1" applyFont="1" applyBorder="1"/>
    <xf numFmtId="43" fontId="4" fillId="0" borderId="3" xfId="1" applyFont="1" applyBorder="1"/>
    <xf numFmtId="165" fontId="4" fillId="0" borderId="3" xfId="2" applyNumberFormat="1" applyFont="1" applyBorder="1" applyAlignment="1">
      <alignment horizontal="right"/>
    </xf>
    <xf numFmtId="0" fontId="3" fillId="0" borderId="4" xfId="0" applyFont="1" applyFill="1" applyBorder="1"/>
    <xf numFmtId="3" fontId="3" fillId="0" borderId="4" xfId="0" applyNumberFormat="1" applyFont="1" applyBorder="1"/>
    <xf numFmtId="3" fontId="3" fillId="0" borderId="4" xfId="2" applyNumberFormat="1" applyFont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>
      <selection activeCell="B31" sqref="B31"/>
    </sheetView>
  </sheetViews>
  <sheetFormatPr defaultRowHeight="12.75"/>
  <cols>
    <col min="1" max="1" width="28.7109375" style="2" bestFit="1" customWidth="1"/>
    <col min="2" max="16384" width="9.140625" style="2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 t="s">
        <v>1</v>
      </c>
      <c r="B2" s="1"/>
      <c r="C2" s="1"/>
      <c r="D2" s="1"/>
      <c r="E2" s="1"/>
      <c r="F2" s="1"/>
      <c r="G2" s="1"/>
    </row>
    <row r="3" spans="1:7" ht="13.5" thickBot="1">
      <c r="A3" s="3" t="s">
        <v>2</v>
      </c>
      <c r="B3" s="3"/>
      <c r="C3" s="3"/>
      <c r="D3" s="3"/>
      <c r="E3" s="3"/>
      <c r="F3" s="3"/>
      <c r="G3" s="3"/>
    </row>
    <row r="4" spans="1:7">
      <c r="A4" s="4"/>
      <c r="B4" s="5" t="s">
        <v>3</v>
      </c>
      <c r="C4" s="5" t="s">
        <v>3</v>
      </c>
      <c r="D4" s="5"/>
      <c r="E4" s="5"/>
      <c r="F4" s="6" t="s">
        <v>4</v>
      </c>
      <c r="G4" s="6"/>
    </row>
    <row r="5" spans="1:7">
      <c r="A5" s="4"/>
      <c r="B5" s="7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/>
    </row>
    <row r="6" spans="1:7">
      <c r="A6" s="8"/>
      <c r="B6" s="9" t="s">
        <v>10</v>
      </c>
      <c r="C6" s="10" t="s">
        <v>10</v>
      </c>
      <c r="D6" s="9" t="s">
        <v>11</v>
      </c>
      <c r="E6" s="9" t="s">
        <v>12</v>
      </c>
      <c r="F6" s="9" t="s">
        <v>13</v>
      </c>
      <c r="G6" s="9" t="s">
        <v>14</v>
      </c>
    </row>
    <row r="7" spans="1:7">
      <c r="A7" s="4" t="s">
        <v>15</v>
      </c>
      <c r="B7" s="11">
        <v>2450</v>
      </c>
      <c r="C7" s="12">
        <v>0</v>
      </c>
      <c r="D7" s="11">
        <v>2860</v>
      </c>
      <c r="E7" s="11">
        <v>3099</v>
      </c>
      <c r="F7" s="11">
        <f>SUM(E7-D7)</f>
        <v>239</v>
      </c>
      <c r="G7" s="13">
        <f>IF(D7=0,"N/A  ",F7/D7)</f>
        <v>8.3566433566433562E-2</v>
      </c>
    </row>
    <row r="8" spans="1:7">
      <c r="A8" s="4" t="s">
        <v>16</v>
      </c>
      <c r="B8" s="11"/>
      <c r="C8" s="12"/>
      <c r="D8" s="11"/>
      <c r="E8" s="11"/>
      <c r="F8" s="11"/>
      <c r="G8" s="13"/>
    </row>
    <row r="9" spans="1:7">
      <c r="A9" s="4" t="s">
        <v>17</v>
      </c>
      <c r="B9" s="14">
        <v>36</v>
      </c>
      <c r="C9" s="12">
        <v>0</v>
      </c>
      <c r="D9" s="14">
        <v>47</v>
      </c>
      <c r="E9" s="14">
        <v>49</v>
      </c>
      <c r="F9" s="14">
        <f>SUM(E9-D9)</f>
        <v>2</v>
      </c>
      <c r="G9" s="13">
        <f>IF(D9=0,"N/A  ",F9/D9)</f>
        <v>4.2553191489361701E-2</v>
      </c>
    </row>
    <row r="10" spans="1:7">
      <c r="A10" s="4" t="s">
        <v>18</v>
      </c>
      <c r="B10" s="14">
        <v>1015</v>
      </c>
      <c r="C10" s="12">
        <v>0</v>
      </c>
      <c r="D10" s="14">
        <v>980</v>
      </c>
      <c r="E10" s="14">
        <v>990</v>
      </c>
      <c r="F10" s="14">
        <f>SUM(E10-D10)</f>
        <v>10</v>
      </c>
      <c r="G10" s="13">
        <f>IF(D10=0,"N/A  ",F10/D10)</f>
        <v>1.020408163265306E-2</v>
      </c>
    </row>
    <row r="11" spans="1:7">
      <c r="A11" s="4" t="s">
        <v>19</v>
      </c>
      <c r="B11" s="14">
        <v>232</v>
      </c>
      <c r="C11" s="12">
        <v>0</v>
      </c>
      <c r="D11" s="14">
        <v>330</v>
      </c>
      <c r="E11" s="14">
        <v>350</v>
      </c>
      <c r="F11" s="14">
        <f>SUM(E11-D11)</f>
        <v>20</v>
      </c>
      <c r="G11" s="13">
        <f>IF(D11=0,"N/A  ",F11/D11)</f>
        <v>6.0606060606060608E-2</v>
      </c>
    </row>
    <row r="12" spans="1:7">
      <c r="A12" s="4" t="s">
        <v>20</v>
      </c>
      <c r="B12" s="14">
        <v>291</v>
      </c>
      <c r="C12" s="12">
        <v>0</v>
      </c>
      <c r="D12" s="14">
        <v>320</v>
      </c>
      <c r="E12" s="14">
        <v>350</v>
      </c>
      <c r="F12" s="14">
        <f>SUM(E12-D12)</f>
        <v>30</v>
      </c>
      <c r="G12" s="13">
        <f>IF(D12=0,"N/A  ",F12/D12)</f>
        <v>9.375E-2</v>
      </c>
    </row>
    <row r="13" spans="1:7">
      <c r="A13" s="4" t="s">
        <v>21</v>
      </c>
      <c r="B13" s="14"/>
      <c r="C13" s="12"/>
      <c r="D13" s="14"/>
      <c r="E13" s="14"/>
      <c r="F13" s="14"/>
      <c r="G13" s="13"/>
    </row>
    <row r="14" spans="1:7">
      <c r="A14" s="8" t="s">
        <v>22</v>
      </c>
      <c r="B14" s="14">
        <v>3</v>
      </c>
      <c r="C14" s="12">
        <v>0</v>
      </c>
      <c r="D14" s="15">
        <v>3</v>
      </c>
      <c r="E14" s="14">
        <v>3</v>
      </c>
      <c r="F14" s="12">
        <f>SUM(E14-D14)</f>
        <v>0</v>
      </c>
      <c r="G14" s="13">
        <f>IF(D14=0,"N/A  ",F14/D14)</f>
        <v>0</v>
      </c>
    </row>
    <row r="15" spans="1:7" ht="13.5" thickBot="1">
      <c r="A15" s="16" t="s">
        <v>23</v>
      </c>
      <c r="B15" s="17">
        <f>SUM(B7:B14)</f>
        <v>4027</v>
      </c>
      <c r="C15" s="18">
        <f>SUM(C7:C14)</f>
        <v>0</v>
      </c>
      <c r="D15" s="17">
        <f>SUM(D7:D14)</f>
        <v>4540</v>
      </c>
      <c r="E15" s="17">
        <f>SUM(E7:E14)</f>
        <v>4841</v>
      </c>
      <c r="F15" s="17">
        <f>SUM(F7:F14)</f>
        <v>301</v>
      </c>
      <c r="G15" s="19">
        <f>IF(D15=0,"N/A  ",F15/D15)</f>
        <v>6.6299559471365635E-2</v>
      </c>
    </row>
    <row r="16" spans="1:7">
      <c r="A16" s="20" t="s">
        <v>24</v>
      </c>
      <c r="B16" s="21">
        <v>17</v>
      </c>
      <c r="C16" s="21"/>
      <c r="D16" s="15">
        <v>17</v>
      </c>
      <c r="E16" s="21">
        <v>18</v>
      </c>
      <c r="F16" s="21">
        <v>1</v>
      </c>
      <c r="G16" s="22"/>
    </row>
    <row r="17" spans="1:1">
      <c r="A17" s="23" t="s">
        <v>25</v>
      </c>
    </row>
    <row r="18" spans="1:1" ht="15.75">
      <c r="A18" s="24"/>
    </row>
  </sheetData>
  <mergeCells count="5">
    <mergeCell ref="A1:G1"/>
    <mergeCell ref="A2:G2"/>
    <mergeCell ref="A3:G3"/>
    <mergeCell ref="F4:G4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PC&amp;B and Gen Op Expenses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2010-01-27T16:52:21Z</dcterms:created>
  <dcterms:modified xsi:type="dcterms:W3CDTF">2010-01-27T16:53:38Z</dcterms:modified>
</cp:coreProperties>
</file>