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Total Obligations for ALMA" sheetId="1" r:id="rId1"/>
  </sheets>
  <calcPr calcId="125725"/>
</workbook>
</file>

<file path=xl/calcChain.xml><?xml version="1.0" encoding="utf-8"?>
<calcChain xmlns="http://schemas.openxmlformats.org/spreadsheetml/2006/main">
  <c r="J13" i="1"/>
  <c r="I13"/>
  <c r="H13"/>
  <c r="H14" s="1"/>
  <c r="G13"/>
  <c r="G14" s="1"/>
  <c r="F13"/>
  <c r="E13"/>
  <c r="D13"/>
  <c r="D14" s="1"/>
  <c r="C13"/>
  <c r="C14" s="1"/>
  <c r="B13"/>
  <c r="B12"/>
  <c r="B11"/>
  <c r="J8"/>
  <c r="J14" s="1"/>
  <c r="I8"/>
  <c r="I14" s="1"/>
  <c r="H8"/>
  <c r="G8"/>
  <c r="F8"/>
  <c r="F14" s="1"/>
  <c r="E8"/>
  <c r="E14" s="1"/>
  <c r="D8"/>
  <c r="C8"/>
  <c r="B8"/>
  <c r="B14" s="1"/>
  <c r="B6"/>
</calcChain>
</file>

<file path=xl/sharedStrings.xml><?xml version="1.0" encoding="utf-8"?>
<sst xmlns="http://schemas.openxmlformats.org/spreadsheetml/2006/main" count="23" uniqueCount="22">
  <si>
    <t>Total Obligations for ALMA</t>
  </si>
  <si>
    <t>(Dollars in Millions)</t>
  </si>
  <si>
    <r>
      <t>Prior
Years</t>
    </r>
    <r>
      <rPr>
        <vertAlign val="superscript"/>
        <sz val="9"/>
        <rFont val="Times New Roman"/>
        <family val="1"/>
      </rPr>
      <t>1</t>
    </r>
  </si>
  <si>
    <t>FY 2011
Actual</t>
  </si>
  <si>
    <t>FY 2012
Estimate</t>
  </si>
  <si>
    <t>FY 2013
Request</t>
  </si>
  <si>
    <t>ESTIMATES</t>
  </si>
  <si>
    <t>FY 2014</t>
  </si>
  <si>
    <t>FY 2015</t>
  </si>
  <si>
    <t>FY 2016</t>
  </si>
  <si>
    <t>FY 2017</t>
  </si>
  <si>
    <t>FY 2018</t>
  </si>
  <si>
    <t>R&amp;RA Obligations:</t>
  </si>
  <si>
    <t>Concept &amp; Development</t>
  </si>
  <si>
    <t>Management &amp; Operations</t>
  </si>
  <si>
    <t>Subtotal, R&amp;RA Obligations</t>
  </si>
  <si>
    <t>MREFC Obligations:</t>
  </si>
  <si>
    <t>Implementation</t>
  </si>
  <si>
    <t>Subtotal, MREFC Obligations</t>
  </si>
  <si>
    <t>TOTAL Obligations</t>
  </si>
  <si>
    <t>Totals may not add due to rounding.</t>
  </si>
  <si>
    <r>
      <t xml:space="preserve">1 </t>
    </r>
    <r>
      <rPr>
        <sz val="8"/>
        <color indexed="8"/>
        <rFont val="Times New Roman"/>
        <family val="1"/>
      </rPr>
      <t>Concept &amp; Development funding and Implementation funding are cumulative of all prior years; Management &amp; Operations funding reflects the FY 2010 Actual only.</t>
    </r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</si>
</sst>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&quot;$&quot;#,##0.00"/>
    <numFmt numFmtId="166" formatCode="#,##0.00;\-#,##0.00;&quot;-&quot;?"/>
  </numFmts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center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center"/>
    </xf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6" xfId="0" applyNumberFormat="1" applyFont="1" applyFill="1" applyBorder="1"/>
    <xf numFmtId="164" fontId="6" fillId="0" borderId="7" xfId="0" applyNumberFormat="1" applyFont="1" applyFill="1" applyBorder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 applyBorder="1"/>
    <xf numFmtId="166" fontId="3" fillId="0" borderId="7" xfId="0" applyNumberFormat="1" applyFont="1" applyFill="1" applyBorder="1"/>
    <xf numFmtId="166" fontId="3" fillId="0" borderId="0" xfId="0" applyNumberFormat="1" applyFont="1" applyFill="1"/>
    <xf numFmtId="166" fontId="3" fillId="0" borderId="4" xfId="0" applyNumberFormat="1" applyFont="1" applyFill="1" applyBorder="1"/>
    <xf numFmtId="166" fontId="3" fillId="0" borderId="5" xfId="0" applyNumberFormat="1" applyFont="1" applyFill="1" applyBorder="1"/>
    <xf numFmtId="164" fontId="3" fillId="0" borderId="0" xfId="0" applyNumberFormat="1" applyFont="1" applyFill="1" applyBorder="1"/>
    <xf numFmtId="164" fontId="3" fillId="0" borderId="7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/>
    <xf numFmtId="164" fontId="6" fillId="0" borderId="0" xfId="0" applyNumberFormat="1" applyFont="1" applyFill="1"/>
    <xf numFmtId="166" fontId="3" fillId="0" borderId="0" xfId="0" applyNumberFormat="1" applyFont="1" applyFill="1" applyBorder="1"/>
    <xf numFmtId="164" fontId="3" fillId="0" borderId="8" xfId="0" applyNumberFormat="1" applyFont="1" applyBorder="1" applyAlignment="1"/>
    <xf numFmtId="164" fontId="3" fillId="0" borderId="9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1" fillId="0" borderId="0" xfId="0" applyNumberFormat="1" applyFont="1" applyAlignment="1"/>
    <xf numFmtId="164" fontId="5" fillId="0" borderId="1" xfId="0" applyNumberFormat="1" applyFont="1" applyBorder="1"/>
    <xf numFmtId="164" fontId="5" fillId="0" borderId="10" xfId="0" applyNumberFormat="1" applyFont="1" applyFill="1" applyBorder="1"/>
    <xf numFmtId="164" fontId="5" fillId="0" borderId="1" xfId="0" applyNumberFormat="1" applyFont="1" applyFill="1" applyBorder="1"/>
    <xf numFmtId="164" fontId="7" fillId="0" borderId="0" xfId="0" applyNumberFormat="1" applyFont="1"/>
    <xf numFmtId="164" fontId="2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>
      <selection activeCell="D18" sqref="D18"/>
    </sheetView>
  </sheetViews>
  <sheetFormatPr defaultColWidth="8.7109375" defaultRowHeight="12.75"/>
  <cols>
    <col min="1" max="1" width="21.85546875" style="2" customWidth="1"/>
    <col min="2" max="10" width="7.7109375" style="2" customWidth="1"/>
    <col min="11" max="16384" width="8.710937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/>
      <c r="H3" s="7"/>
      <c r="I3" s="7"/>
      <c r="J3" s="7"/>
    </row>
    <row r="4" spans="1:10" ht="15" customHeight="1">
      <c r="A4" s="8"/>
      <c r="B4" s="9"/>
      <c r="C4" s="9"/>
      <c r="D4" s="9"/>
      <c r="E4" s="10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</row>
    <row r="5" spans="1:10">
      <c r="A5" s="12" t="s">
        <v>12</v>
      </c>
      <c r="B5" s="13"/>
      <c r="C5" s="14"/>
      <c r="D5" s="14"/>
      <c r="E5" s="15"/>
      <c r="F5" s="12"/>
      <c r="G5" s="12"/>
      <c r="H5" s="12"/>
      <c r="I5" s="12"/>
      <c r="J5" s="12"/>
    </row>
    <row r="6" spans="1:10">
      <c r="A6" s="16" t="s">
        <v>13</v>
      </c>
      <c r="B6" s="17">
        <f>6.5+0</f>
        <v>6.5</v>
      </c>
      <c r="C6" s="18">
        <v>0</v>
      </c>
      <c r="D6" s="18">
        <v>0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0">
      <c r="A7" s="8" t="s">
        <v>14</v>
      </c>
      <c r="B7" s="21">
        <v>18.2</v>
      </c>
      <c r="C7" s="21">
        <v>23.38</v>
      </c>
      <c r="D7" s="21">
        <v>28.61</v>
      </c>
      <c r="E7" s="22">
        <v>32.92</v>
      </c>
      <c r="F7" s="21">
        <v>36.409999999999997</v>
      </c>
      <c r="G7" s="21">
        <v>39.17</v>
      </c>
      <c r="H7" s="21">
        <v>39.950000000000003</v>
      </c>
      <c r="I7" s="21">
        <v>40.79</v>
      </c>
      <c r="J7" s="21">
        <v>41.65</v>
      </c>
    </row>
    <row r="8" spans="1:10" s="26" customFormat="1">
      <c r="A8" s="16" t="s">
        <v>15</v>
      </c>
      <c r="B8" s="23">
        <f t="shared" ref="B8:J8" si="0">SUM(B6:B7)</f>
        <v>24.7</v>
      </c>
      <c r="C8" s="23">
        <f t="shared" si="0"/>
        <v>23.38</v>
      </c>
      <c r="D8" s="23">
        <f t="shared" si="0"/>
        <v>28.61</v>
      </c>
      <c r="E8" s="24">
        <f t="shared" si="0"/>
        <v>32.92</v>
      </c>
      <c r="F8" s="25">
        <f t="shared" si="0"/>
        <v>36.409999999999997</v>
      </c>
      <c r="G8" s="25">
        <f t="shared" si="0"/>
        <v>39.17</v>
      </c>
      <c r="H8" s="25">
        <f t="shared" si="0"/>
        <v>39.950000000000003</v>
      </c>
      <c r="I8" s="25">
        <f t="shared" si="0"/>
        <v>40.79</v>
      </c>
      <c r="J8" s="25">
        <f t="shared" si="0"/>
        <v>41.65</v>
      </c>
    </row>
    <row r="9" spans="1:10" ht="6" customHeight="1">
      <c r="A9" s="16"/>
      <c r="B9" s="25"/>
      <c r="C9" s="23"/>
      <c r="D9" s="23"/>
      <c r="E9" s="24"/>
      <c r="F9" s="25"/>
      <c r="G9" s="25"/>
      <c r="H9" s="25"/>
      <c r="I9" s="25"/>
      <c r="J9" s="25"/>
    </row>
    <row r="10" spans="1:10">
      <c r="A10" s="27" t="s">
        <v>16</v>
      </c>
      <c r="B10" s="27"/>
      <c r="C10" s="12"/>
      <c r="D10" s="12"/>
      <c r="E10" s="15"/>
      <c r="F10" s="27"/>
      <c r="G10" s="27"/>
      <c r="H10" s="27"/>
      <c r="I10" s="27"/>
      <c r="J10" s="27"/>
    </row>
    <row r="11" spans="1:10">
      <c r="A11" s="16" t="s">
        <v>13</v>
      </c>
      <c r="B11" s="20">
        <f>31.99+0</f>
        <v>31.99</v>
      </c>
      <c r="C11" s="28">
        <v>0</v>
      </c>
      <c r="D11" s="28">
        <v>0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1:10">
      <c r="A12" s="8" t="s">
        <v>17</v>
      </c>
      <c r="B12" s="21">
        <f>(190.97+64.27+102.07+82.25+42.76)+0.03</f>
        <v>482.34999999999997</v>
      </c>
      <c r="C12" s="21">
        <v>13.92</v>
      </c>
      <c r="D12" s="21">
        <v>3</v>
      </c>
      <c r="E12" s="22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s="32" customFormat="1" ht="17.25" customHeight="1" thickBot="1">
      <c r="A13" s="29" t="s">
        <v>18</v>
      </c>
      <c r="B13" s="29">
        <f t="shared" ref="B13:J13" si="1">SUM(B11:B12)</f>
        <v>514.33999999999992</v>
      </c>
      <c r="C13" s="29">
        <f t="shared" si="1"/>
        <v>13.92</v>
      </c>
      <c r="D13" s="29">
        <f t="shared" si="1"/>
        <v>3</v>
      </c>
      <c r="E13" s="30">
        <f t="shared" si="1"/>
        <v>0</v>
      </c>
      <c r="F13" s="31">
        <f t="shared" si="1"/>
        <v>0</v>
      </c>
      <c r="G13" s="31">
        <f t="shared" si="1"/>
        <v>0</v>
      </c>
      <c r="H13" s="31">
        <f t="shared" si="1"/>
        <v>0</v>
      </c>
      <c r="I13" s="31">
        <f t="shared" si="1"/>
        <v>0</v>
      </c>
      <c r="J13" s="31">
        <f t="shared" si="1"/>
        <v>0</v>
      </c>
    </row>
    <row r="14" spans="1:10" s="26" customFormat="1" ht="18" customHeight="1" thickBot="1">
      <c r="A14" s="33" t="s">
        <v>19</v>
      </c>
      <c r="B14" s="33">
        <f t="shared" ref="B14:J14" si="2">B13+B8</f>
        <v>539.04</v>
      </c>
      <c r="C14" s="33">
        <f t="shared" si="2"/>
        <v>37.299999999999997</v>
      </c>
      <c r="D14" s="33">
        <f t="shared" si="2"/>
        <v>31.61</v>
      </c>
      <c r="E14" s="34">
        <f t="shared" si="2"/>
        <v>32.92</v>
      </c>
      <c r="F14" s="35">
        <f t="shared" si="2"/>
        <v>36.409999999999997</v>
      </c>
      <c r="G14" s="35">
        <f t="shared" si="2"/>
        <v>39.17</v>
      </c>
      <c r="H14" s="35">
        <f t="shared" si="2"/>
        <v>39.950000000000003</v>
      </c>
      <c r="I14" s="35">
        <f t="shared" si="2"/>
        <v>40.79</v>
      </c>
      <c r="J14" s="35">
        <f t="shared" si="2"/>
        <v>41.65</v>
      </c>
    </row>
    <row r="15" spans="1:10">
      <c r="A15" s="36" t="s">
        <v>20</v>
      </c>
      <c r="E15" s="37"/>
      <c r="F15" s="37"/>
      <c r="G15" s="37"/>
      <c r="H15" s="37"/>
      <c r="I15" s="37"/>
      <c r="J15" s="37"/>
    </row>
    <row r="16" spans="1:10" s="37" customFormat="1" ht="22.5" customHeight="1">
      <c r="A16" s="38" t="s">
        <v>21</v>
      </c>
      <c r="B16" s="38"/>
      <c r="C16" s="38"/>
      <c r="D16" s="38"/>
      <c r="E16" s="38"/>
      <c r="F16" s="38"/>
      <c r="G16" s="38"/>
      <c r="H16" s="38"/>
      <c r="I16" s="38"/>
      <c r="J16" s="38"/>
    </row>
  </sheetData>
  <mergeCells count="8">
    <mergeCell ref="A16:J16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ALMA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2012-02-07T21:30:18Z</cp:lastPrinted>
  <dcterms:created xsi:type="dcterms:W3CDTF">2012-02-07T21:29:28Z</dcterms:created>
  <dcterms:modified xsi:type="dcterms:W3CDTF">2012-02-08T16:38:17Z</dcterms:modified>
</cp:coreProperties>
</file>