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HRD Funding" sheetId="1" r:id="rId1"/>
  </sheets>
  <definedNames>
    <definedName name="_xlnm.Print_Area" localSheetId="0">'HRD Funding'!$A$1:$F$20</definedName>
  </definedNames>
  <calcPr calcId="145621"/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D15" i="1"/>
  <c r="C15" i="1"/>
  <c r="B15" i="1"/>
  <c r="F14" i="1"/>
  <c r="E14" i="1"/>
  <c r="E12" i="1"/>
  <c r="F12" i="1" s="1"/>
  <c r="D11" i="1"/>
  <c r="E11" i="1" s="1"/>
  <c r="F11" i="1" s="1"/>
  <c r="C11" i="1"/>
  <c r="B11" i="1"/>
  <c r="B5" i="1" s="1"/>
  <c r="E10" i="1"/>
  <c r="F10" i="1" s="1"/>
  <c r="E9" i="1"/>
  <c r="F9" i="1" s="1"/>
  <c r="E8" i="1"/>
  <c r="F8" i="1" s="1"/>
  <c r="E7" i="1"/>
  <c r="F7" i="1" s="1"/>
  <c r="D6" i="1"/>
  <c r="E6" i="1" s="1"/>
  <c r="C6" i="1"/>
  <c r="F6" i="1" s="1"/>
  <c r="B6" i="1"/>
  <c r="D5" i="1"/>
  <c r="C5" i="1" l="1"/>
  <c r="E5" i="1" l="1"/>
  <c r="F5" i="1" s="1"/>
</calcChain>
</file>

<file path=xl/sharedStrings.xml><?xml version="1.0" encoding="utf-8"?>
<sst xmlns="http://schemas.openxmlformats.org/spreadsheetml/2006/main" count="28" uniqueCount="27">
  <si>
    <t>(Dollars in Millions)</t>
  </si>
  <si>
    <t>FY 2013 Actual</t>
  </si>
  <si>
    <t>FY 2014 Estimate</t>
  </si>
  <si>
    <t>FY 2015
Request</t>
  </si>
  <si>
    <t>Change Over
FY 2014 Estimate</t>
  </si>
  <si>
    <t>Amount</t>
  </si>
  <si>
    <t>Percent</t>
  </si>
  <si>
    <t>Total, HRD</t>
  </si>
  <si>
    <t>Learning and Learning Environments</t>
  </si>
  <si>
    <t>ADVANCE</t>
  </si>
  <si>
    <t>Alliances for Graduate Education and the 
   Professoriate (AGEP)</t>
  </si>
  <si>
    <t>Historically Black Colleges and Universities 
   Undergraduate Program (HBCU-UP)</t>
  </si>
  <si>
    <t>Tribal Colleges and Universities Program
   (TCUP)</t>
  </si>
  <si>
    <t>Broadening Participation &amp; Institutional Capacity</t>
  </si>
  <si>
    <t>EHR Core Research (ECR): Broadening Participation    and Institutional Capacity in STEM</t>
  </si>
  <si>
    <r>
      <t>Research on Education and Learning (REAL)</t>
    </r>
    <r>
      <rPr>
        <i/>
        <vertAlign val="superscript"/>
        <sz val="10"/>
        <rFont val="Times New Roman"/>
        <family val="1"/>
      </rPr>
      <t>1</t>
    </r>
  </si>
  <si>
    <t>[13.66]</t>
  </si>
  <si>
    <t>[8.88]</t>
  </si>
  <si>
    <t>N/A</t>
  </si>
  <si>
    <t>Louis Stokes Alliances for Minority
   Participation (LSAMP)</t>
  </si>
  <si>
    <t>STEM Professional Workforce</t>
  </si>
  <si>
    <t>Centers for Research Excellence in Science
   and Technology (CREST)</t>
  </si>
  <si>
    <t>Excellence Awards in Science and
   Engineering (EASE)</t>
  </si>
  <si>
    <t>Totals may not add due to rounding.</t>
  </si>
  <si>
    <t>Funding for the FY 2013 Actual and the FY 2014 Estimate are shown in the FY 2015 structure for comparability.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</si>
  <si>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Beginning in FY 2015, the Research on Education and Learning (REAL) program is consolidated into EHR Core Research (ECR).</t>
    </r>
  </si>
  <si>
    <t>Human Resource Development (HRD)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</si>
</sst>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[$-10409]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7" fontId="6" fillId="0" borderId="5" xfId="2" applyNumberFormat="1" applyFont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2"/>
    </xf>
    <xf numFmtId="164" fontId="7" fillId="0" borderId="0" xfId="0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top"/>
    </xf>
    <xf numFmtId="164" fontId="9" fillId="0" borderId="0" xfId="0" applyNumberFormat="1" applyFont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workbookViewId="0">
      <selection sqref="A1:F1"/>
    </sheetView>
  </sheetViews>
  <sheetFormatPr defaultRowHeight="15" x14ac:dyDescent="0.25"/>
  <cols>
    <col min="1" max="1" width="41.5703125" customWidth="1"/>
    <col min="2" max="2" width="9" customWidth="1"/>
    <col min="3" max="4" width="8.28515625" customWidth="1"/>
    <col min="5" max="5" width="8.140625" customWidth="1"/>
    <col min="6" max="6" width="8.7109375" customWidth="1"/>
  </cols>
  <sheetData>
    <row r="1" spans="1:6" ht="14.45" x14ac:dyDescent="0.35">
      <c r="A1" s="22" t="s">
        <v>26</v>
      </c>
      <c r="B1" s="22"/>
      <c r="C1" s="22"/>
      <c r="D1" s="22"/>
      <c r="E1" s="23"/>
      <c r="F1" s="23"/>
    </row>
    <row r="2" spans="1:6" thickBot="1" x14ac:dyDescent="0.4">
      <c r="A2" s="24" t="s">
        <v>0</v>
      </c>
      <c r="B2" s="25"/>
      <c r="C2" s="25"/>
      <c r="D2" s="25"/>
      <c r="E2" s="26"/>
      <c r="F2" s="26"/>
    </row>
    <row r="3" spans="1:6" x14ac:dyDescent="0.25">
      <c r="A3" s="1"/>
      <c r="B3" s="27" t="s">
        <v>1</v>
      </c>
      <c r="C3" s="29" t="s">
        <v>2</v>
      </c>
      <c r="D3" s="31" t="s">
        <v>3</v>
      </c>
      <c r="E3" s="32" t="s">
        <v>4</v>
      </c>
      <c r="F3" s="33"/>
    </row>
    <row r="4" spans="1:6" x14ac:dyDescent="0.25">
      <c r="A4" s="2"/>
      <c r="B4" s="28"/>
      <c r="C4" s="30"/>
      <c r="D4" s="30"/>
      <c r="E4" s="3" t="s">
        <v>5</v>
      </c>
      <c r="F4" s="3" t="s">
        <v>6</v>
      </c>
    </row>
    <row r="5" spans="1:6" ht="14.45" x14ac:dyDescent="0.35">
      <c r="A5" s="4" t="s">
        <v>7</v>
      </c>
      <c r="B5" s="5">
        <f>SUM(B6,B11,B15)</f>
        <v>139.18187600000002</v>
      </c>
      <c r="C5" s="5">
        <f>SUM(C6,C11,C15)</f>
        <v>142.11000000000001</v>
      </c>
      <c r="D5" s="5">
        <f>SUM(D6,D11,D15)</f>
        <v>143.11000000000001</v>
      </c>
      <c r="E5" s="5">
        <f t="shared" ref="E5:E17" si="0">D5-C5</f>
        <v>1</v>
      </c>
      <c r="F5" s="6">
        <f t="shared" ref="F5:F17" si="1">IF(C5=0,"N/A  ",E5/C5)</f>
        <v>7.0368024769544716E-3</v>
      </c>
    </row>
    <row r="6" spans="1:6" ht="14.45" x14ac:dyDescent="0.35">
      <c r="A6" s="7" t="s">
        <v>8</v>
      </c>
      <c r="B6" s="8">
        <f>SUM(B7:B10)</f>
        <v>51.244832000000002</v>
      </c>
      <c r="C6" s="8">
        <f>SUM(C7:C10)</f>
        <v>54.81</v>
      </c>
      <c r="D6" s="8">
        <f>SUM(D7:D10)</f>
        <v>54.81</v>
      </c>
      <c r="E6" s="9">
        <f t="shared" si="0"/>
        <v>0</v>
      </c>
      <c r="F6" s="10">
        <f t="shared" si="1"/>
        <v>0</v>
      </c>
    </row>
    <row r="7" spans="1:6" ht="14.45" x14ac:dyDescent="0.35">
      <c r="A7" s="11" t="s">
        <v>9</v>
      </c>
      <c r="B7" s="12">
        <v>1.354209</v>
      </c>
      <c r="C7" s="9">
        <v>1.53</v>
      </c>
      <c r="D7" s="9">
        <v>1.53</v>
      </c>
      <c r="E7" s="9">
        <f t="shared" si="0"/>
        <v>0</v>
      </c>
      <c r="F7" s="10">
        <f t="shared" si="1"/>
        <v>0</v>
      </c>
    </row>
    <row r="8" spans="1:6" ht="26.1" x14ac:dyDescent="0.35">
      <c r="A8" s="11" t="s">
        <v>10</v>
      </c>
      <c r="B8" s="12">
        <v>7.2050640000000001</v>
      </c>
      <c r="C8" s="9">
        <v>7.84</v>
      </c>
      <c r="D8" s="9">
        <v>7.84</v>
      </c>
      <c r="E8" s="9">
        <f t="shared" si="0"/>
        <v>0</v>
      </c>
      <c r="F8" s="10">
        <f t="shared" si="1"/>
        <v>0</v>
      </c>
    </row>
    <row r="9" spans="1:6" ht="26.1" x14ac:dyDescent="0.35">
      <c r="A9" s="11" t="s">
        <v>11</v>
      </c>
      <c r="B9" s="12">
        <v>30.297878000000001</v>
      </c>
      <c r="C9" s="9">
        <v>31.94</v>
      </c>
      <c r="D9" s="9">
        <v>31.94</v>
      </c>
      <c r="E9" s="9">
        <f t="shared" si="0"/>
        <v>0</v>
      </c>
      <c r="F9" s="10">
        <f t="shared" si="1"/>
        <v>0</v>
      </c>
    </row>
    <row r="10" spans="1:6" ht="26.1" x14ac:dyDescent="0.35">
      <c r="A10" s="11" t="s">
        <v>12</v>
      </c>
      <c r="B10" s="12">
        <v>12.387681000000001</v>
      </c>
      <c r="C10" s="9">
        <v>13.5</v>
      </c>
      <c r="D10" s="9">
        <v>13.5</v>
      </c>
      <c r="E10" s="9">
        <f t="shared" si="0"/>
        <v>0</v>
      </c>
      <c r="F10" s="10">
        <f t="shared" si="1"/>
        <v>0</v>
      </c>
    </row>
    <row r="11" spans="1:6" ht="14.45" x14ac:dyDescent="0.35">
      <c r="A11" s="13" t="s">
        <v>13</v>
      </c>
      <c r="B11" s="8">
        <f>SUM(B12:B14)</f>
        <v>60.281888000000002</v>
      </c>
      <c r="C11" s="8">
        <f t="shared" ref="C11:D11" si="2">SUM(C12:C14)</f>
        <v>58.5</v>
      </c>
      <c r="D11" s="8">
        <f t="shared" si="2"/>
        <v>59.5</v>
      </c>
      <c r="E11" s="8">
        <f t="shared" si="0"/>
        <v>1</v>
      </c>
      <c r="F11" s="14">
        <f t="shared" si="1"/>
        <v>1.7094017094017096E-2</v>
      </c>
    </row>
    <row r="12" spans="1:6" ht="26.1" x14ac:dyDescent="0.35">
      <c r="A12" s="11" t="s">
        <v>14</v>
      </c>
      <c r="B12" s="9">
        <v>18.256216999999999</v>
      </c>
      <c r="C12" s="9">
        <v>12.88</v>
      </c>
      <c r="D12" s="9">
        <v>13.88</v>
      </c>
      <c r="E12" s="9">
        <f t="shared" si="0"/>
        <v>1</v>
      </c>
      <c r="F12" s="10">
        <f t="shared" si="1"/>
        <v>7.7639751552795025E-2</v>
      </c>
    </row>
    <row r="13" spans="1:6" ht="15.6" x14ac:dyDescent="0.35">
      <c r="A13" s="15" t="s">
        <v>15</v>
      </c>
      <c r="B13" s="16" t="s">
        <v>16</v>
      </c>
      <c r="C13" s="16" t="s">
        <v>17</v>
      </c>
      <c r="D13" s="16">
        <v>0</v>
      </c>
      <c r="E13" s="16" t="s">
        <v>18</v>
      </c>
      <c r="F13" s="17" t="s">
        <v>18</v>
      </c>
    </row>
    <row r="14" spans="1:6" ht="26.1" x14ac:dyDescent="0.35">
      <c r="A14" s="11" t="s">
        <v>19</v>
      </c>
      <c r="B14" s="12">
        <v>42.025671000000003</v>
      </c>
      <c r="C14" s="9">
        <v>45.62</v>
      </c>
      <c r="D14" s="9">
        <v>45.62</v>
      </c>
      <c r="E14" s="9">
        <f t="shared" si="0"/>
        <v>0</v>
      </c>
      <c r="F14" s="10">
        <f t="shared" si="1"/>
        <v>0</v>
      </c>
    </row>
    <row r="15" spans="1:6" ht="14.45" x14ac:dyDescent="0.35">
      <c r="A15" s="7" t="s">
        <v>20</v>
      </c>
      <c r="B15" s="8">
        <f>SUM(B16:B17)</f>
        <v>27.655156000000002</v>
      </c>
      <c r="C15" s="8">
        <f t="shared" ref="C15:D15" si="3">SUM(C16:C17)</f>
        <v>28.8</v>
      </c>
      <c r="D15" s="8">
        <f t="shared" si="3"/>
        <v>28.8</v>
      </c>
      <c r="E15" s="9">
        <f t="shared" si="0"/>
        <v>0</v>
      </c>
      <c r="F15" s="10">
        <f t="shared" si="1"/>
        <v>0</v>
      </c>
    </row>
    <row r="16" spans="1:6" ht="26.1" x14ac:dyDescent="0.35">
      <c r="A16" s="11" t="s">
        <v>21</v>
      </c>
      <c r="B16" s="12">
        <v>22.951543000000001</v>
      </c>
      <c r="C16" s="9">
        <v>22.98</v>
      </c>
      <c r="D16" s="9">
        <v>22.98</v>
      </c>
      <c r="E16" s="9">
        <f>D16-C16</f>
        <v>0</v>
      </c>
      <c r="F16" s="10">
        <f>IF(C16=0,"N/A  ",E16/C16)</f>
        <v>0</v>
      </c>
    </row>
    <row r="17" spans="1:6" ht="26.45" thickBot="1" x14ac:dyDescent="0.4">
      <c r="A17" s="11" t="s">
        <v>22</v>
      </c>
      <c r="B17" s="12">
        <v>4.7036129999999998</v>
      </c>
      <c r="C17" s="9">
        <v>5.82</v>
      </c>
      <c r="D17" s="18">
        <v>5.82</v>
      </c>
      <c r="E17" s="9">
        <f t="shared" si="0"/>
        <v>0</v>
      </c>
      <c r="F17" s="10">
        <f t="shared" si="1"/>
        <v>0</v>
      </c>
    </row>
    <row r="18" spans="1:6" ht="14.45" x14ac:dyDescent="0.35">
      <c r="A18" s="19" t="s">
        <v>23</v>
      </c>
      <c r="B18" s="19"/>
      <c r="C18" s="19"/>
      <c r="D18" s="19"/>
      <c r="E18" s="19"/>
      <c r="F18" s="19"/>
    </row>
    <row r="19" spans="1:6" ht="14.45" x14ac:dyDescent="0.35">
      <c r="A19" s="20" t="s">
        <v>24</v>
      </c>
      <c r="B19" s="20"/>
      <c r="C19" s="20"/>
      <c r="D19" s="20"/>
      <c r="E19" s="20"/>
      <c r="F19" s="20"/>
    </row>
    <row r="20" spans="1:6" ht="27.75" customHeight="1" x14ac:dyDescent="0.35">
      <c r="A20" s="21" t="s">
        <v>25</v>
      </c>
      <c r="B20" s="21"/>
      <c r="C20" s="21"/>
      <c r="D20" s="21"/>
      <c r="E20" s="21"/>
      <c r="F20" s="21"/>
    </row>
  </sheetData>
  <mergeCells count="9">
    <mergeCell ref="A18:F18"/>
    <mergeCell ref="A19:F19"/>
    <mergeCell ref="A20:F20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HRD Funding</vt:lpstr>
      <vt:lpstr>'HRD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2014-03-07T13:43:16Z</cp:lastPrinted>
  <dcterms:created xsi:type="dcterms:W3CDTF">2014-03-07T13:42:20Z</dcterms:created>
  <dcterms:modified xsi:type="dcterms:W3CDTF">2014-03-10T13:02:07Z</dcterms:modified>
</cp:coreProperties>
</file>