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DUE Funding" sheetId="1" r:id="rId1"/>
  </sheets>
  <definedNames>
    <definedName name="_xlnm.Print_Area" localSheetId="0">'DUE Funding'!$A$1:$F$19</definedName>
  </definedNames>
  <calcPr calcId="145621"/>
</workbook>
</file>

<file path=xl/calcChain.xml><?xml version="1.0" encoding="utf-8"?>
<calcChain xmlns="http://schemas.openxmlformats.org/spreadsheetml/2006/main">
  <c r="E15" i="1" l="1"/>
  <c r="F15" i="1" s="1"/>
  <c r="E14" i="1"/>
  <c r="F14" i="1" s="1"/>
  <c r="E13" i="1"/>
  <c r="F13" i="1" s="1"/>
  <c r="D13" i="1"/>
  <c r="C13" i="1"/>
  <c r="B13" i="1"/>
  <c r="F12" i="1"/>
  <c r="E12" i="1"/>
  <c r="F11" i="1"/>
  <c r="E11" i="1"/>
  <c r="F10" i="1"/>
  <c r="E10" i="1"/>
  <c r="E9" i="1"/>
  <c r="F9" i="1" s="1"/>
  <c r="F7" i="1"/>
  <c r="E7" i="1"/>
  <c r="D6" i="1"/>
  <c r="D5" i="1" s="1"/>
  <c r="E5" i="1" s="1"/>
  <c r="F5" i="1" s="1"/>
  <c r="C6" i="1"/>
  <c r="B6" i="1"/>
  <c r="C5" i="1"/>
  <c r="B5" i="1"/>
  <c r="E6" i="1" l="1"/>
  <c r="F6" i="1" s="1"/>
</calcChain>
</file>

<file path=xl/sharedStrings.xml><?xml version="1.0" encoding="utf-8"?>
<sst xmlns="http://schemas.openxmlformats.org/spreadsheetml/2006/main" count="27" uniqueCount="27">
  <si>
    <t>(Dollars in Millions)</t>
  </si>
  <si>
    <t>FY 2013 Actual</t>
  </si>
  <si>
    <t>FY 2014 Estimate</t>
  </si>
  <si>
    <t>FY 2015
Request</t>
  </si>
  <si>
    <t>Change Over
FY 2014 Estimate</t>
  </si>
  <si>
    <t>Amount</t>
  </si>
  <si>
    <t>Percent</t>
  </si>
  <si>
    <t>Total, DUE</t>
  </si>
  <si>
    <t>Learning and Learning Environments</t>
  </si>
  <si>
    <t>EHR Core Research (ECR): STEM Learning 
   Environments</t>
  </si>
  <si>
    <r>
      <t>Research on Education and Learning (REAL)</t>
    </r>
    <r>
      <rPr>
        <i/>
        <vertAlign val="superscript"/>
        <sz val="10"/>
        <rFont val="Times New Roman"/>
        <family val="1"/>
      </rPr>
      <t>1</t>
    </r>
  </si>
  <si>
    <t>[13.66]</t>
  </si>
  <si>
    <t>[11.10]</t>
  </si>
  <si>
    <t>N/A</t>
  </si>
  <si>
    <t xml:space="preserve">N/A  </t>
  </si>
  <si>
    <r>
      <t>Improving Undergraduate STEM Education (IUSE)</t>
    </r>
    <r>
      <rPr>
        <vertAlign val="superscript"/>
        <sz val="10"/>
        <rFont val="Times New Roman"/>
        <family val="1"/>
      </rPr>
      <t>2</t>
    </r>
  </si>
  <si>
    <t>STEM Talent Expansion Program (STEP)</t>
  </si>
  <si>
    <t>Widening Implementation and Demonstration 
   of Evidenced-based Reforms (WIDER)</t>
  </si>
  <si>
    <t>Transforming Undergraduate Education in 
   STEM (TUES)</t>
  </si>
  <si>
    <t>STEM Professional Workforce</t>
  </si>
  <si>
    <t>Advanced Technological Education</t>
  </si>
  <si>
    <t>Robert Noyce Teacher Scholarship
   Program (NOYCE)</t>
  </si>
  <si>
    <t>Totals may not add due to rounding.</t>
  </si>
  <si>
    <t>Funding for the FY 2013 Actual and the FY 2014 Estimate are shown in the FY 2015 structure for comparability.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</si>
  <si>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Beginning in FY 2015, the Research on Education and Learning (REAL) program is consolidated into EHR Core Research (ECR).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</si>
  <si>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STEP, TUES, and WIDER were consolidated into IUSE in FY 2014.</t>
    </r>
  </si>
  <si>
    <t>Undergraduate Education (DUE)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</si>
</sst>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[$-10409]#,##0.00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2"/>
    </xf>
    <xf numFmtId="164" fontId="5" fillId="0" borderId="0" xfId="0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3"/>
    </xf>
    <xf numFmtId="167" fontId="9" fillId="0" borderId="5" xfId="2" applyNumberFormat="1" applyFont="1" applyFill="1" applyBorder="1" applyAlignment="1" applyProtection="1">
      <alignment vertical="top" wrapText="1" readingOrder="1"/>
      <protection locked="0"/>
    </xf>
    <xf numFmtId="2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0" fontId="11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sqref="A1:F1"/>
    </sheetView>
  </sheetViews>
  <sheetFormatPr defaultRowHeight="15" x14ac:dyDescent="0.25"/>
  <cols>
    <col min="1" max="1" width="42.7109375" customWidth="1"/>
  </cols>
  <sheetData>
    <row r="1" spans="1:6" ht="14.45" x14ac:dyDescent="0.35">
      <c r="A1" s="24" t="s">
        <v>26</v>
      </c>
      <c r="B1" s="24"/>
      <c r="C1" s="24"/>
      <c r="D1" s="24"/>
      <c r="E1" s="25"/>
      <c r="F1" s="25"/>
    </row>
    <row r="2" spans="1:6" thickBot="1" x14ac:dyDescent="0.4">
      <c r="A2" s="26" t="s">
        <v>0</v>
      </c>
      <c r="B2" s="27"/>
      <c r="C2" s="27"/>
      <c r="D2" s="27"/>
      <c r="E2" s="28"/>
      <c r="F2" s="28"/>
    </row>
    <row r="3" spans="1:6" x14ac:dyDescent="0.25">
      <c r="A3" s="1"/>
      <c r="B3" s="29" t="s">
        <v>1</v>
      </c>
      <c r="C3" s="31" t="s">
        <v>2</v>
      </c>
      <c r="D3" s="33" t="s">
        <v>3</v>
      </c>
      <c r="E3" s="34" t="s">
        <v>4</v>
      </c>
      <c r="F3" s="35"/>
    </row>
    <row r="4" spans="1:6" x14ac:dyDescent="0.25">
      <c r="A4" s="2"/>
      <c r="B4" s="30"/>
      <c r="C4" s="32"/>
      <c r="D4" s="32"/>
      <c r="E4" s="3" t="s">
        <v>5</v>
      </c>
      <c r="F4" s="3" t="s">
        <v>6</v>
      </c>
    </row>
    <row r="5" spans="1:6" ht="14.45" x14ac:dyDescent="0.35">
      <c r="A5" s="4" t="s">
        <v>7</v>
      </c>
      <c r="B5" s="5">
        <f>SUM(B6,B13)</f>
        <v>222.67919499999999</v>
      </c>
      <c r="C5" s="5">
        <f t="shared" ref="C5:D5" si="0">SUM(C6,C13)</f>
        <v>215.07</v>
      </c>
      <c r="D5" s="5">
        <f t="shared" si="0"/>
        <v>241.72</v>
      </c>
      <c r="E5" s="5">
        <f t="shared" ref="E5:E15" si="1">D5-C5</f>
        <v>26.650000000000006</v>
      </c>
      <c r="F5" s="6">
        <f t="shared" ref="F5:F15" si="2">IF(C5=0,"N/A  ",E5/C5)</f>
        <v>0.12391314455758594</v>
      </c>
    </row>
    <row r="6" spans="1:6" ht="14.45" x14ac:dyDescent="0.35">
      <c r="A6" s="7" t="s">
        <v>8</v>
      </c>
      <c r="B6" s="8">
        <f>SUM(B7:B12)</f>
        <v>108.12612</v>
      </c>
      <c r="C6" s="8">
        <f t="shared" ref="C6:D6" si="3">SUM(C7:C12)</f>
        <v>90.18</v>
      </c>
      <c r="D6" s="8">
        <f t="shared" si="3"/>
        <v>116.83</v>
      </c>
      <c r="E6" s="8">
        <f t="shared" si="1"/>
        <v>26.649999999999991</v>
      </c>
      <c r="F6" s="9">
        <f t="shared" si="2"/>
        <v>0.29552007096917265</v>
      </c>
    </row>
    <row r="7" spans="1:6" ht="26.1" x14ac:dyDescent="0.35">
      <c r="A7" s="10" t="s">
        <v>9</v>
      </c>
      <c r="B7" s="11">
        <v>18.253617999999999</v>
      </c>
      <c r="C7" s="11">
        <v>16.100000000000001</v>
      </c>
      <c r="D7" s="11">
        <v>17.75</v>
      </c>
      <c r="E7" s="11">
        <f t="shared" si="1"/>
        <v>1.6499999999999986</v>
      </c>
      <c r="F7" s="12">
        <f t="shared" si="2"/>
        <v>0.10248447204968934</v>
      </c>
    </row>
    <row r="8" spans="1:6" ht="15.6" x14ac:dyDescent="0.35">
      <c r="A8" s="13" t="s">
        <v>10</v>
      </c>
      <c r="B8" s="14" t="s">
        <v>11</v>
      </c>
      <c r="C8" s="14" t="s">
        <v>12</v>
      </c>
      <c r="D8" s="14">
        <v>0</v>
      </c>
      <c r="E8" s="14" t="s">
        <v>13</v>
      </c>
      <c r="F8" s="15" t="s">
        <v>14</v>
      </c>
    </row>
    <row r="9" spans="1:6" ht="15.6" x14ac:dyDescent="0.35">
      <c r="A9" s="10" t="s">
        <v>15</v>
      </c>
      <c r="B9" s="11">
        <v>0</v>
      </c>
      <c r="C9" s="11">
        <v>74.08</v>
      </c>
      <c r="D9" s="11">
        <v>99.08</v>
      </c>
      <c r="E9" s="11">
        <f t="shared" si="1"/>
        <v>25</v>
      </c>
      <c r="F9" s="12">
        <f t="shared" si="2"/>
        <v>0.33747300215982723</v>
      </c>
    </row>
    <row r="10" spans="1:6" ht="14.45" x14ac:dyDescent="0.35">
      <c r="A10" s="16" t="s">
        <v>16</v>
      </c>
      <c r="B10" s="17">
        <v>14.964076</v>
      </c>
      <c r="C10" s="11">
        <v>0</v>
      </c>
      <c r="D10" s="11">
        <v>0</v>
      </c>
      <c r="E10" s="11">
        <f t="shared" si="1"/>
        <v>0</v>
      </c>
      <c r="F10" s="12" t="str">
        <f t="shared" si="2"/>
        <v xml:space="preserve">N/A  </v>
      </c>
    </row>
    <row r="11" spans="1:6" ht="26.1" x14ac:dyDescent="0.35">
      <c r="A11" s="16" t="s">
        <v>17</v>
      </c>
      <c r="B11" s="17">
        <v>18.488087</v>
      </c>
      <c r="C11" s="11">
        <v>0</v>
      </c>
      <c r="D11" s="11">
        <v>0</v>
      </c>
      <c r="E11" s="11">
        <f t="shared" si="1"/>
        <v>0</v>
      </c>
      <c r="F11" s="12" t="str">
        <f t="shared" si="2"/>
        <v xml:space="preserve">N/A  </v>
      </c>
    </row>
    <row r="12" spans="1:6" ht="26.1" x14ac:dyDescent="0.35">
      <c r="A12" s="16" t="s">
        <v>18</v>
      </c>
      <c r="B12" s="17">
        <v>56.420338999999998</v>
      </c>
      <c r="C12" s="11">
        <v>0</v>
      </c>
      <c r="D12" s="11">
        <v>0</v>
      </c>
      <c r="E12" s="11">
        <f t="shared" si="1"/>
        <v>0</v>
      </c>
      <c r="F12" s="12" t="str">
        <f t="shared" si="2"/>
        <v xml:space="preserve">N/A  </v>
      </c>
    </row>
    <row r="13" spans="1:6" ht="14.45" x14ac:dyDescent="0.35">
      <c r="A13" s="7" t="s">
        <v>19</v>
      </c>
      <c r="B13" s="8">
        <f>SUM(B14:B15)</f>
        <v>114.55307500000001</v>
      </c>
      <c r="C13" s="8">
        <f>SUM(C14:C15)</f>
        <v>124.89</v>
      </c>
      <c r="D13" s="8">
        <f t="shared" ref="D13" si="4">SUM(D14:D15)</f>
        <v>124.89</v>
      </c>
      <c r="E13" s="8">
        <f t="shared" si="1"/>
        <v>0</v>
      </c>
      <c r="F13" s="9">
        <f t="shared" si="2"/>
        <v>0</v>
      </c>
    </row>
    <row r="14" spans="1:6" ht="14.45" x14ac:dyDescent="0.35">
      <c r="A14" s="10" t="s">
        <v>20</v>
      </c>
      <c r="B14" s="17">
        <v>63.453038999999997</v>
      </c>
      <c r="C14" s="18">
        <v>64</v>
      </c>
      <c r="D14" s="18">
        <v>64</v>
      </c>
      <c r="E14" s="8">
        <f t="shared" si="1"/>
        <v>0</v>
      </c>
      <c r="F14" s="9">
        <f t="shared" si="2"/>
        <v>0</v>
      </c>
    </row>
    <row r="15" spans="1:6" ht="26.45" thickBot="1" x14ac:dyDescent="0.4">
      <c r="A15" s="10" t="s">
        <v>21</v>
      </c>
      <c r="B15" s="17">
        <v>51.100036000000003</v>
      </c>
      <c r="C15" s="11">
        <v>60.89</v>
      </c>
      <c r="D15" s="19">
        <v>60.89</v>
      </c>
      <c r="E15" s="11">
        <f t="shared" si="1"/>
        <v>0</v>
      </c>
      <c r="F15" s="12">
        <f t="shared" si="2"/>
        <v>0</v>
      </c>
    </row>
    <row r="16" spans="1:6" ht="14.45" x14ac:dyDescent="0.35">
      <c r="A16" s="20" t="s">
        <v>22</v>
      </c>
      <c r="B16" s="20"/>
      <c r="C16" s="20"/>
      <c r="D16" s="20"/>
      <c r="E16" s="20"/>
      <c r="F16" s="20"/>
    </row>
    <row r="17" spans="1:6" ht="14.45" x14ac:dyDescent="0.35">
      <c r="A17" s="21" t="s">
        <v>23</v>
      </c>
      <c r="B17" s="21"/>
      <c r="C17" s="21"/>
      <c r="D17" s="21"/>
      <c r="E17" s="21"/>
      <c r="F17" s="21"/>
    </row>
    <row r="18" spans="1:6" ht="17.100000000000001" customHeight="1" x14ac:dyDescent="0.35">
      <c r="A18" s="22" t="s">
        <v>24</v>
      </c>
      <c r="B18" s="22"/>
      <c r="C18" s="22"/>
      <c r="D18" s="22"/>
      <c r="E18" s="22"/>
      <c r="F18" s="22"/>
    </row>
    <row r="19" spans="1:6" ht="17.100000000000001" customHeight="1" x14ac:dyDescent="0.35">
      <c r="A19" s="23" t="s">
        <v>25</v>
      </c>
      <c r="B19" s="23"/>
      <c r="C19" s="23"/>
      <c r="D19" s="23"/>
      <c r="E19" s="23"/>
      <c r="F19" s="23"/>
    </row>
    <row r="20" spans="1:6" ht="17.100000000000001" customHeight="1" x14ac:dyDescent="0.35"/>
  </sheetData>
  <mergeCells count="10">
    <mergeCell ref="A16:F16"/>
    <mergeCell ref="A17:F17"/>
    <mergeCell ref="A18:F18"/>
    <mergeCell ref="A19:F19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Funding</vt:lpstr>
      <vt:lpstr>'DUE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2014-03-07T13:44:32Z</cp:lastPrinted>
  <dcterms:created xsi:type="dcterms:W3CDTF">2014-03-07T13:43:36Z</dcterms:created>
  <dcterms:modified xsi:type="dcterms:W3CDTF">2014-03-10T13:02:20Z</dcterms:modified>
</cp:coreProperties>
</file>