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1135" yWindow="4275" windowWidth="18465" windowHeight="13320"/>
  </bookViews>
  <sheets>
    <sheet name="CISE Funding" sheetId="1" r:id="rId1"/>
  </sheets>
  <definedNames>
    <definedName name="_xlnm.Print_Area" localSheetId="0">'CISE Funding'!$A$1:$F$12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B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<sst xmlns="http://schemas.openxmlformats.org/spreadsheetml/2006/main" count="17" uniqueCount="16">
  <si>
    <t>CISE Funding</t>
  </si>
  <si>
    <t>(Dollars in Millions)</t>
  </si>
  <si>
    <t>FY 2013
Actual</t>
  </si>
  <si>
    <t>FY 2014 
Estimate</t>
  </si>
  <si>
    <t>FY 2015 Request</t>
  </si>
  <si>
    <t>Change Over
FY 2014 Estimate</t>
  </si>
  <si>
    <t>Amount</t>
  </si>
  <si>
    <t>Percent</t>
  </si>
  <si>
    <t>Advanced Cyberinfrastructure (ACI)</t>
  </si>
  <si>
    <t>Computing and Communication 
   Foundations (CCF)</t>
  </si>
  <si>
    <t>Total, CISE</t>
  </si>
  <si>
    <t>Totals may not add due to rounding.</t>
  </si>
  <si>
    <t xml:space="preserve"> </t>
  </si>
  <si>
    <t>Computer and Network Systems (CNS)</t>
  </si>
  <si>
    <t>Information and Intelligent Systems (IIS)</t>
  </si>
  <si>
    <t>Information Technology Research (ITR)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</si>
</sst>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166" fontId="5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4" fontId="5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8"/>
  <sheetViews>
    <sheetView showGridLines="0" tabSelected="1" zoomScale="120" zoomScaleNormal="120" zoomScalePageLayoutView="120" workbookViewId="0">
      <selection activeCell="B16" sqref="B16"/>
    </sheetView>
  </sheetViews>
  <sheetFormatPr defaultColWidth="9.28515625" defaultRowHeight="15" x14ac:dyDescent="0.25"/>
  <cols>
    <col min="1" max="1" width="29" style="1" customWidth="1"/>
    <col min="2" max="3" width="9.7109375" style="1" customWidth="1"/>
    <col min="4" max="4" width="11.140625" style="1" customWidth="1"/>
    <col min="5" max="5" width="9.7109375" style="1" customWidth="1"/>
    <col min="6" max="6" width="7.28515625" style="1" customWidth="1"/>
    <col min="7" max="7" width="10.7109375" style="1" customWidth="1"/>
    <col min="8" max="16384" width="9.28515625" style="1"/>
  </cols>
  <sheetData>
    <row r="1" spans="1:6" x14ac:dyDescent="0.25">
      <c r="A1" s="24" t="s">
        <v>0</v>
      </c>
      <c r="B1" s="24"/>
      <c r="C1" s="24"/>
      <c r="D1" s="24"/>
      <c r="E1" s="25"/>
      <c r="F1" s="25"/>
    </row>
    <row r="2" spans="1:6" ht="15.75" thickBot="1" x14ac:dyDescent="0.3">
      <c r="A2" s="26" t="s">
        <v>1</v>
      </c>
      <c r="B2" s="27"/>
      <c r="C2" s="27"/>
      <c r="D2" s="27"/>
      <c r="E2" s="28"/>
      <c r="F2" s="28"/>
    </row>
    <row r="3" spans="1:6" ht="30" customHeight="1" x14ac:dyDescent="0.25">
      <c r="A3" s="2"/>
      <c r="B3" s="29" t="s">
        <v>2</v>
      </c>
      <c r="C3" s="31" t="s">
        <v>3</v>
      </c>
      <c r="D3" s="31" t="s">
        <v>4</v>
      </c>
      <c r="E3" s="33" t="s">
        <v>5</v>
      </c>
      <c r="F3" s="33"/>
    </row>
    <row r="4" spans="1:6" x14ac:dyDescent="0.25">
      <c r="A4" s="3"/>
      <c r="B4" s="30"/>
      <c r="C4" s="32"/>
      <c r="D4" s="32"/>
      <c r="E4" s="23" t="s">
        <v>6</v>
      </c>
      <c r="F4" s="23" t="s">
        <v>7</v>
      </c>
    </row>
    <row r="5" spans="1:6" ht="15" customHeight="1" x14ac:dyDescent="0.25">
      <c r="A5" s="4" t="s">
        <v>8</v>
      </c>
      <c r="B5" s="5">
        <v>207.58699999999999</v>
      </c>
      <c r="C5" s="5">
        <v>212.28700000000001</v>
      </c>
      <c r="D5" s="5">
        <v>212.28700000000001</v>
      </c>
      <c r="E5" s="6">
        <f t="shared" ref="E5:E10" si="0">D5-C5</f>
        <v>0</v>
      </c>
      <c r="F5" s="7">
        <f t="shared" ref="F5:F10" si="1">IF(C5=0,"N/A  ",E5/C5)</f>
        <v>0</v>
      </c>
    </row>
    <row r="6" spans="1:6" s="11" customFormat="1" ht="25.5" x14ac:dyDescent="0.2">
      <c r="A6" s="8" t="s">
        <v>9</v>
      </c>
      <c r="B6" s="9">
        <v>178.02099999999999</v>
      </c>
      <c r="C6" s="9">
        <v>185.185</v>
      </c>
      <c r="D6" s="9">
        <v>185.185</v>
      </c>
      <c r="E6" s="10">
        <f t="shared" si="0"/>
        <v>0</v>
      </c>
      <c r="F6" s="7">
        <f t="shared" si="1"/>
        <v>0</v>
      </c>
    </row>
    <row r="7" spans="1:6" s="11" customFormat="1" ht="15" customHeight="1" x14ac:dyDescent="0.2">
      <c r="A7" s="8" t="s">
        <v>13</v>
      </c>
      <c r="B7" s="9">
        <v>211.03399999999999</v>
      </c>
      <c r="C7" s="9">
        <v>220.4</v>
      </c>
      <c r="D7" s="9">
        <v>220.4</v>
      </c>
      <c r="E7" s="10">
        <f t="shared" si="0"/>
        <v>0</v>
      </c>
      <c r="F7" s="7">
        <f t="shared" si="1"/>
        <v>0</v>
      </c>
    </row>
    <row r="8" spans="1:6" s="12" customFormat="1" ht="15" customHeight="1" x14ac:dyDescent="0.2">
      <c r="A8" s="8" t="s">
        <v>14</v>
      </c>
      <c r="B8" s="9">
        <v>176.23099999999999</v>
      </c>
      <c r="C8" s="9">
        <v>185.18</v>
      </c>
      <c r="D8" s="9">
        <v>185.19</v>
      </c>
      <c r="E8" s="10">
        <f t="shared" si="0"/>
        <v>9.9999999999909051E-3</v>
      </c>
      <c r="F8" s="7">
        <f t="shared" si="1"/>
        <v>5.4001512042288066E-5</v>
      </c>
    </row>
    <row r="9" spans="1:6" s="12" customFormat="1" ht="15" customHeight="1" x14ac:dyDescent="0.2">
      <c r="A9" s="8" t="s">
        <v>15</v>
      </c>
      <c r="B9" s="9">
        <v>85.251999999999995</v>
      </c>
      <c r="C9" s="9">
        <v>90.95</v>
      </c>
      <c r="D9" s="9">
        <v>90.29</v>
      </c>
      <c r="E9" s="10">
        <f t="shared" si="0"/>
        <v>-0.65999999999999659</v>
      </c>
      <c r="F9" s="7">
        <f t="shared" si="1"/>
        <v>-7.2567344694886926E-3</v>
      </c>
    </row>
    <row r="10" spans="1:6" s="11" customFormat="1" ht="13.5" thickBot="1" x14ac:dyDescent="0.25">
      <c r="A10" s="13" t="s">
        <v>10</v>
      </c>
      <c r="B10" s="14">
        <f>SUM(B5:B9)</f>
        <v>858.12499999999989</v>
      </c>
      <c r="C10" s="15">
        <f>SUM(C5:C9)</f>
        <v>894.00199999999995</v>
      </c>
      <c r="D10" s="15">
        <f>SUM(D5:D9)</f>
        <v>893.35199999999986</v>
      </c>
      <c r="E10" s="15">
        <f t="shared" si="0"/>
        <v>-0.65000000000009095</v>
      </c>
      <c r="F10" s="16">
        <f t="shared" si="1"/>
        <v>-7.2706772468080719E-4</v>
      </c>
    </row>
    <row r="11" spans="1:6" s="11" customFormat="1" ht="15" customHeight="1" x14ac:dyDescent="0.2">
      <c r="A11" s="17" t="s">
        <v>11</v>
      </c>
      <c r="B11" s="18" t="s">
        <v>12</v>
      </c>
      <c r="C11" s="18" t="s">
        <v>12</v>
      </c>
      <c r="D11" s="19"/>
      <c r="E11" s="20"/>
      <c r="F11" s="20"/>
    </row>
    <row r="12" spans="1:6" s="11" customFormat="1" ht="12.75" x14ac:dyDescent="0.2">
      <c r="A12" s="21"/>
    </row>
    <row r="13" spans="1:6" s="11" customFormat="1" ht="12.75" x14ac:dyDescent="0.2"/>
    <row r="14" spans="1:6" s="12" customFormat="1" ht="12.75" x14ac:dyDescent="0.2"/>
    <row r="15" spans="1:6" s="11" customFormat="1" ht="12.75" x14ac:dyDescent="0.2"/>
    <row r="18" spans="1:1" x14ac:dyDescent="0.25">
      <c r="A18" s="22"/>
    </row>
  </sheetData>
  <mergeCells count="6">
    <mergeCell ref="A1:F1"/>
    <mergeCell ref="A2:F2"/>
    <mergeCell ref="B3:B4"/>
    <mergeCell ref="C3:C4"/>
    <mergeCell ref="D3:D4"/>
    <mergeCell ref="E3:F3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</vt:lpstr>
      <vt:lpstr>'CISE Funding'!Print_Area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cp:lastPrinted>2014-03-07T14:20:01Z</cp:lastPrinted>
  <dcterms:created xsi:type="dcterms:W3CDTF">2014-02-21T00:03:53Z</dcterms:created>
  <dcterms:modified xsi:type="dcterms:W3CDTF">2014-03-07T14:35:39Z</dcterms:modified>
</cp:coreProperties>
</file>