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ENG Major Investments" sheetId="1" r:id="rId1"/>
  </sheets>
  <calcPr calcId="145621"/>
</workbook>
</file>

<file path=xl/calcChain.xml><?xml version="1.0" encoding="utf-8"?>
<calcChain xmlns="http://schemas.openxmlformats.org/spreadsheetml/2006/main">
  <c r="E18" i="1" l="1"/>
  <c r="F18" i="1" s="1"/>
  <c r="E17" i="1"/>
  <c r="F17" i="1" s="1"/>
  <c r="E16" i="1"/>
  <c r="F16" i="1" s="1"/>
  <c r="F15" i="1"/>
  <c r="E15" i="1"/>
  <c r="F14" i="1"/>
  <c r="E14" i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<sst xmlns="http://schemas.openxmlformats.org/spreadsheetml/2006/main" count="27" uniqueCount="27">
  <si>
    <t>(Dollars in Millions)</t>
  </si>
  <si>
    <t>FY 2015 Request</t>
  </si>
  <si>
    <t>Change Over
FY 2014 Estimate</t>
  </si>
  <si>
    <t>Amount</t>
  </si>
  <si>
    <t>Percent</t>
  </si>
  <si>
    <t>ENG Major Investments</t>
  </si>
  <si>
    <t>Area of Investment</t>
  </si>
  <si>
    <t>FY 2013 Actual</t>
  </si>
  <si>
    <t>FY 2014
Estimate</t>
  </si>
  <si>
    <t>Advanced Manufacturing</t>
  </si>
  <si>
    <t>BioMaPS</t>
  </si>
  <si>
    <t>CAREER</t>
  </si>
  <si>
    <t>CEMMSS</t>
  </si>
  <si>
    <t>CIF21</t>
  </si>
  <si>
    <t>Clean Energy</t>
  </si>
  <si>
    <t>Cognitive Science and Neuroscience</t>
  </si>
  <si>
    <t>I-Corps</t>
  </si>
  <si>
    <r>
      <t>Improving Undergraduate Stem Education (IUSE)</t>
    </r>
    <r>
      <rPr>
        <vertAlign val="superscript"/>
        <sz val="10"/>
        <color theme="1"/>
        <rFont val="Times New Roman"/>
        <family val="1"/>
      </rPr>
      <t>1</t>
    </r>
  </si>
  <si>
    <r>
      <t>Engineering Education</t>
    </r>
    <r>
      <rPr>
        <i/>
        <vertAlign val="superscript"/>
        <sz val="10"/>
        <color theme="1"/>
        <rFont val="Times New Roman"/>
        <family val="1"/>
      </rPr>
      <t>2</t>
    </r>
  </si>
  <si>
    <r>
      <t>NUE</t>
    </r>
    <r>
      <rPr>
        <i/>
        <vertAlign val="superscript"/>
        <sz val="10"/>
        <color theme="1"/>
        <rFont val="Times New Roman"/>
        <family val="1"/>
      </rPr>
      <t>2</t>
    </r>
  </si>
  <si>
    <r>
      <t>NRT</t>
    </r>
    <r>
      <rPr>
        <vertAlign val="superscript"/>
        <sz val="10"/>
        <color theme="1"/>
        <rFont val="Times New Roman"/>
        <family val="1"/>
      </rPr>
      <t>3</t>
    </r>
  </si>
  <si>
    <t>SEES</t>
  </si>
  <si>
    <t>SaTC</t>
  </si>
  <si>
    <t>Major investments may have funding overlap and thus should not be summed.</t>
  </si>
  <si>
    <r>
      <rPr>
        <vertAlign val="superscript"/>
        <sz val="8"/>
        <color theme="1"/>
        <rFont val="Times New Roman"/>
        <family val="1"/>
      </rPr>
      <t xml:space="preserve">1 </t>
    </r>
    <r>
      <rPr>
        <sz val="8"/>
        <color theme="1"/>
        <rFont val="Times New Roman"/>
        <family val="2"/>
      </rPr>
      <t xml:space="preserve">Engineering Education and Nanotechnology Undergraduate Education (NUE) were consolidated into IUSE in FY 2014.  </t>
    </r>
  </si>
  <si>
    <r>
      <rPr>
        <vertAlign val="super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1"/>
      </rPr>
      <t xml:space="preserve"> Engineering Education totals $10.99 million in FY 2013 for all levels of education.  The $4.50 million shown is for undergraduate education only.  NUE totals $1.68 million in FY 2013; $1.50 million is for undergraduate education.</t>
    </r>
  </si>
  <si>
    <r>
      <rPr>
        <vertAlign val="superscript"/>
        <sz val="8"/>
        <color theme="1"/>
        <rFont val="Times New Roman"/>
        <family val="1"/>
      </rPr>
      <t xml:space="preserve">3 </t>
    </r>
    <r>
      <rPr>
        <sz val="8"/>
        <color theme="1"/>
        <rFont val="Times New Roman"/>
        <family val="1"/>
      </rPr>
      <t xml:space="preserve">The FY 2013 Actual represents Integrative Graduate Education and Research Traineeship (IGERT) program funding. Outyear commitments for IGERT are included in the NRT line and are $4.44 million in FY 2014 and $3.60 million in FY 2015.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</si>
</sst>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6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vertAlign val="superscript"/>
      <sz val="10"/>
      <color theme="1"/>
      <name val="Times New Roman"/>
      <family val="1"/>
    </font>
    <font>
      <i/>
      <sz val="10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8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165" fontId="2" fillId="0" borderId="0" xfId="0" applyNumberFormat="1" applyFont="1" applyFill="1" applyBorder="1" applyAlignment="1">
      <alignment vertical="top"/>
    </xf>
    <xf numFmtId="165" fontId="2" fillId="0" borderId="0" xfId="0" applyNumberFormat="1" applyFont="1" applyBorder="1" applyAlignment="1">
      <alignment vertical="top"/>
    </xf>
    <xf numFmtId="166" fontId="2" fillId="0" borderId="0" xfId="1" applyNumberFormat="1" applyFont="1" applyBorder="1" applyAlignment="1">
      <alignment horizontal="right" vertical="top"/>
    </xf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  <xf numFmtId="0" fontId="7" fillId="0" borderId="3" xfId="0" applyFont="1" applyBorder="1"/>
    <xf numFmtId="0" fontId="5" fillId="0" borderId="3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 indent="1"/>
    </xf>
    <xf numFmtId="164" fontId="11" fillId="0" borderId="0" xfId="0" applyNumberFormat="1" applyFont="1" applyBorder="1" applyAlignment="1">
      <alignment vertical="top"/>
    </xf>
    <xf numFmtId="164" fontId="11" fillId="0" borderId="0" xfId="0" applyNumberFormat="1" applyFont="1" applyFill="1" applyBorder="1" applyAlignment="1">
      <alignment vertical="top"/>
    </xf>
    <xf numFmtId="166" fontId="11" fillId="0" borderId="0" xfId="1" applyNumberFormat="1" applyFont="1" applyBorder="1" applyAlignment="1">
      <alignment horizontal="right" vertical="top"/>
    </xf>
    <xf numFmtId="0" fontId="12" fillId="0" borderId="0" xfId="0" applyFont="1"/>
    <xf numFmtId="164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Border="1" applyAlignment="1">
      <alignment horizontal="right" vertical="top"/>
    </xf>
    <xf numFmtId="0" fontId="13" fillId="0" borderId="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tabSelected="1" workbookViewId="0">
      <selection activeCell="A24" sqref="A24"/>
    </sheetView>
  </sheetViews>
  <sheetFormatPr defaultRowHeight="13.8" x14ac:dyDescent="0.25"/>
  <cols>
    <col min="1" max="1" width="39.88671875" customWidth="1"/>
    <col min="2" max="6" width="9" customWidth="1"/>
  </cols>
  <sheetData>
    <row r="1" spans="1:15" x14ac:dyDescent="0.25">
      <c r="A1" s="6" t="s">
        <v>5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</row>
    <row r="2" spans="1:15" ht="14.4" thickBot="1" x14ac:dyDescent="0.3">
      <c r="A2" s="8" t="s">
        <v>0</v>
      </c>
      <c r="B2" s="8"/>
      <c r="C2" s="8"/>
      <c r="D2" s="8"/>
      <c r="E2" s="8"/>
      <c r="F2" s="8"/>
      <c r="G2" s="7"/>
      <c r="H2" s="7"/>
      <c r="I2" s="7"/>
      <c r="J2" s="7"/>
      <c r="K2" s="7"/>
      <c r="L2" s="7"/>
      <c r="M2" s="7"/>
      <c r="N2" s="7"/>
      <c r="O2" s="7"/>
    </row>
    <row r="3" spans="1:15" ht="28.8" customHeight="1" x14ac:dyDescent="0.25">
      <c r="A3" s="9" t="s">
        <v>6</v>
      </c>
      <c r="B3" s="10" t="s">
        <v>7</v>
      </c>
      <c r="C3" s="10" t="s">
        <v>8</v>
      </c>
      <c r="D3" s="11" t="s">
        <v>1</v>
      </c>
      <c r="E3" s="12" t="s">
        <v>2</v>
      </c>
      <c r="F3" s="12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13"/>
      <c r="B4" s="14"/>
      <c r="C4" s="14"/>
      <c r="D4" s="15"/>
      <c r="E4" s="16" t="s">
        <v>3</v>
      </c>
      <c r="F4" s="16" t="s">
        <v>4</v>
      </c>
      <c r="G4" s="7"/>
      <c r="H4" s="7"/>
      <c r="I4" s="7"/>
      <c r="J4" s="7"/>
      <c r="K4" s="7"/>
      <c r="L4" s="7"/>
      <c r="M4" s="7"/>
      <c r="N4" s="7"/>
      <c r="O4" s="7"/>
    </row>
    <row r="5" spans="1:15" x14ac:dyDescent="0.25">
      <c r="A5" s="17" t="s">
        <v>9</v>
      </c>
      <c r="B5" s="2">
        <v>68.5</v>
      </c>
      <c r="C5" s="2">
        <v>77.5</v>
      </c>
      <c r="D5" s="1">
        <v>73.150000000000006</v>
      </c>
      <c r="E5" s="2">
        <f t="shared" ref="E5:E18" si="0">D5-C5</f>
        <v>-4.3499999999999943</v>
      </c>
      <c r="F5" s="3">
        <f t="shared" ref="F5:F16" si="1">IF(C5=0,"N/A  ",E5/C5)</f>
        <v>-5.612903225806444E-2</v>
      </c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8" t="s">
        <v>10</v>
      </c>
      <c r="B6" s="2">
        <v>3.64</v>
      </c>
      <c r="C6" s="2">
        <v>4.3099999999999996</v>
      </c>
      <c r="D6" s="1">
        <v>3</v>
      </c>
      <c r="E6" s="2">
        <f t="shared" si="0"/>
        <v>-1.3099999999999996</v>
      </c>
      <c r="F6" s="3">
        <f t="shared" si="1"/>
        <v>-0.30394431554524354</v>
      </c>
      <c r="G6" s="7"/>
      <c r="H6" s="7"/>
      <c r="I6" s="7"/>
      <c r="J6" s="7"/>
      <c r="K6" s="7"/>
      <c r="L6" s="7"/>
      <c r="M6" s="7"/>
      <c r="N6" s="7"/>
      <c r="O6" s="7"/>
    </row>
    <row r="7" spans="1:15" x14ac:dyDescent="0.25">
      <c r="A7" s="18" t="s">
        <v>11</v>
      </c>
      <c r="B7" s="5">
        <v>47.91</v>
      </c>
      <c r="C7" s="5">
        <v>42.42</v>
      </c>
      <c r="D7" s="4">
        <v>42.91</v>
      </c>
      <c r="E7" s="5">
        <f t="shared" si="0"/>
        <v>0.48999999999999488</v>
      </c>
      <c r="F7" s="3">
        <f t="shared" si="1"/>
        <v>1.1551155115511431E-2</v>
      </c>
      <c r="G7" s="7"/>
      <c r="H7" s="7"/>
      <c r="I7" s="7"/>
      <c r="J7" s="7"/>
      <c r="K7" s="7"/>
      <c r="L7" s="7"/>
      <c r="M7" s="7"/>
      <c r="N7" s="7"/>
      <c r="O7" s="7"/>
    </row>
    <row r="8" spans="1:15" x14ac:dyDescent="0.25">
      <c r="A8" s="18" t="s">
        <v>12</v>
      </c>
      <c r="B8" s="5">
        <v>75</v>
      </c>
      <c r="C8" s="5">
        <v>95</v>
      </c>
      <c r="D8" s="4">
        <v>90</v>
      </c>
      <c r="E8" s="5">
        <f t="shared" si="0"/>
        <v>-5</v>
      </c>
      <c r="F8" s="3">
        <f t="shared" si="1"/>
        <v>-5.2631578947368418E-2</v>
      </c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A9" s="19" t="s">
        <v>13</v>
      </c>
      <c r="B9" s="5">
        <v>7</v>
      </c>
      <c r="C9" s="5">
        <v>12</v>
      </c>
      <c r="D9" s="4">
        <v>10</v>
      </c>
      <c r="E9" s="5">
        <f t="shared" si="0"/>
        <v>-2</v>
      </c>
      <c r="F9" s="3">
        <f t="shared" si="1"/>
        <v>-0.16666666666666666</v>
      </c>
      <c r="G9" s="7"/>
      <c r="H9" s="7"/>
      <c r="I9" s="7"/>
      <c r="J9" s="7"/>
      <c r="K9" s="7"/>
      <c r="L9" s="7"/>
      <c r="M9" s="7"/>
      <c r="N9" s="7"/>
      <c r="O9" s="7"/>
    </row>
    <row r="10" spans="1:15" x14ac:dyDescent="0.25">
      <c r="A10" s="19" t="s">
        <v>14</v>
      </c>
      <c r="B10" s="5">
        <v>126</v>
      </c>
      <c r="C10" s="5">
        <v>128</v>
      </c>
      <c r="D10" s="4">
        <v>134.41</v>
      </c>
      <c r="E10" s="5">
        <f t="shared" si="0"/>
        <v>6.4099999999999966</v>
      </c>
      <c r="F10" s="3">
        <f t="shared" si="1"/>
        <v>5.0078124999999973E-2</v>
      </c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25">
      <c r="A11" s="19" t="s">
        <v>15</v>
      </c>
      <c r="B11" s="5">
        <v>0</v>
      </c>
      <c r="C11" s="5">
        <v>0.75</v>
      </c>
      <c r="D11" s="4">
        <v>4.95</v>
      </c>
      <c r="E11" s="5">
        <f t="shared" si="0"/>
        <v>4.2</v>
      </c>
      <c r="F11" s="3">
        <f t="shared" si="1"/>
        <v>5.6000000000000005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A12" s="19" t="s">
        <v>16</v>
      </c>
      <c r="B12" s="5">
        <v>4.57</v>
      </c>
      <c r="C12" s="5">
        <v>8</v>
      </c>
      <c r="D12" s="4">
        <v>10.62</v>
      </c>
      <c r="E12" s="5">
        <f t="shared" si="0"/>
        <v>2.6199999999999992</v>
      </c>
      <c r="F12" s="3">
        <f t="shared" si="1"/>
        <v>0.3274999999999999</v>
      </c>
      <c r="G12" s="7"/>
      <c r="H12" s="7"/>
      <c r="I12" s="7"/>
      <c r="J12" s="7"/>
      <c r="K12" s="7"/>
      <c r="L12" s="7"/>
      <c r="M12" s="7"/>
      <c r="N12" s="7"/>
      <c r="O12" s="7"/>
    </row>
    <row r="13" spans="1:15" ht="15.6" x14ac:dyDescent="0.25">
      <c r="A13" s="19" t="s">
        <v>17</v>
      </c>
      <c r="B13" s="5">
        <v>0</v>
      </c>
      <c r="C13" s="5">
        <v>6</v>
      </c>
      <c r="D13" s="4">
        <v>6</v>
      </c>
      <c r="E13" s="5">
        <f t="shared" si="0"/>
        <v>0</v>
      </c>
      <c r="F13" s="3">
        <f t="shared" si="1"/>
        <v>0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s="24" customFormat="1" ht="15.6" x14ac:dyDescent="0.25">
      <c r="A14" s="20" t="s">
        <v>18</v>
      </c>
      <c r="B14" s="21">
        <v>4.5</v>
      </c>
      <c r="C14" s="21">
        <v>0</v>
      </c>
      <c r="D14" s="22">
        <v>0</v>
      </c>
      <c r="E14" s="21">
        <f>D14-C14</f>
        <v>0</v>
      </c>
      <c r="F14" s="23" t="str">
        <f>IF(C14=0,"N/A  ",E14/C14)</f>
        <v xml:space="preserve">N/A  </v>
      </c>
    </row>
    <row r="15" spans="1:15" s="24" customFormat="1" ht="15.6" x14ac:dyDescent="0.25">
      <c r="A15" s="20" t="s">
        <v>19</v>
      </c>
      <c r="B15" s="21">
        <v>1.5</v>
      </c>
      <c r="C15" s="21">
        <v>0</v>
      </c>
      <c r="D15" s="22">
        <v>0</v>
      </c>
      <c r="E15" s="21">
        <f t="shared" si="0"/>
        <v>0</v>
      </c>
      <c r="F15" s="23" t="str">
        <f t="shared" si="1"/>
        <v xml:space="preserve">N/A  </v>
      </c>
    </row>
    <row r="16" spans="1:15" ht="15.6" x14ac:dyDescent="0.25">
      <c r="A16" s="19" t="s">
        <v>20</v>
      </c>
      <c r="B16" s="25">
        <v>6.63</v>
      </c>
      <c r="C16" s="26">
        <v>5.38</v>
      </c>
      <c r="D16" s="25">
        <v>4.38</v>
      </c>
      <c r="E16" s="26">
        <f t="shared" si="0"/>
        <v>-1</v>
      </c>
      <c r="F16" s="3">
        <f t="shared" si="1"/>
        <v>-0.18587360594795541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x14ac:dyDescent="0.25">
      <c r="A17" s="19" t="s">
        <v>21</v>
      </c>
      <c r="B17" s="25">
        <v>18.149999999999999</v>
      </c>
      <c r="C17" s="26">
        <v>15</v>
      </c>
      <c r="D17" s="25">
        <v>12</v>
      </c>
      <c r="E17" s="26">
        <f t="shared" si="0"/>
        <v>-3</v>
      </c>
      <c r="F17" s="3">
        <f>IF(C17=0,"N/A  ",E17/C17)</f>
        <v>-0.2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ht="14.4" thickBot="1" x14ac:dyDescent="0.3">
      <c r="A18" s="19" t="s">
        <v>22</v>
      </c>
      <c r="B18" s="26">
        <v>3.25</v>
      </c>
      <c r="C18" s="26">
        <v>3.75</v>
      </c>
      <c r="D18" s="25">
        <v>3.25</v>
      </c>
      <c r="E18" s="26">
        <f t="shared" si="0"/>
        <v>-0.5</v>
      </c>
      <c r="F18" s="3">
        <f>IF(C18=0,"N/A  ",E18/C18)</f>
        <v>-0.13333333333333333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x14ac:dyDescent="0.25">
      <c r="A19" s="27" t="s">
        <v>23</v>
      </c>
      <c r="B19" s="27"/>
      <c r="C19" s="27"/>
      <c r="D19" s="27"/>
      <c r="E19" s="27"/>
      <c r="F19" s="27"/>
    </row>
    <row r="20" spans="1:15" ht="14.4" customHeight="1" x14ac:dyDescent="0.25">
      <c r="A20" s="28" t="s">
        <v>24</v>
      </c>
      <c r="B20" s="29"/>
      <c r="C20" s="29"/>
      <c r="D20" s="29"/>
      <c r="E20" s="29"/>
      <c r="F20" s="29"/>
    </row>
    <row r="21" spans="1:15" ht="28.2" customHeight="1" x14ac:dyDescent="0.25">
      <c r="A21" s="30" t="s">
        <v>25</v>
      </c>
      <c r="B21" s="30"/>
      <c r="C21" s="30"/>
      <c r="D21" s="30"/>
      <c r="E21" s="30"/>
      <c r="F21" s="30"/>
    </row>
    <row r="22" spans="1:15" ht="28.8" customHeight="1" x14ac:dyDescent="0.25">
      <c r="A22" s="31" t="s">
        <v>26</v>
      </c>
      <c r="B22" s="31"/>
      <c r="C22" s="31"/>
      <c r="D22" s="31"/>
      <c r="E22" s="31"/>
      <c r="F22" s="31"/>
    </row>
  </sheetData>
  <mergeCells count="11">
    <mergeCell ref="A19:F19"/>
    <mergeCell ref="A20:F20"/>
    <mergeCell ref="A21:F21"/>
    <mergeCell ref="A22:F22"/>
    <mergeCell ref="A1:F1"/>
    <mergeCell ref="A2:F2"/>
    <mergeCell ref="B3:B4"/>
    <mergeCell ref="C3:C4"/>
    <mergeCell ref="D3:D4"/>
    <mergeCell ref="E3:F3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Major Investments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2014-03-07T13:51:27Z</dcterms:created>
  <dcterms:modified xsi:type="dcterms:W3CDTF">2014-03-07T13:56:26Z</dcterms:modified>
</cp:coreProperties>
</file>