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GEO Funding" sheetId="1" r:id="rId1"/>
  </sheets>
  <calcPr calcId="145621" concurrentCalc="0"/>
</workbook>
</file>

<file path=xl/calcChain.xml><?xml version="1.0" encoding="utf-8"?>
<calcChain xmlns="http://schemas.openxmlformats.org/spreadsheetml/2006/main">
  <c r="C11" i="1" l="1"/>
  <c r="D11" i="1"/>
  <c r="E11" i="1"/>
  <c r="F11" i="1"/>
  <c r="B11" i="1"/>
  <c r="E10" i="1"/>
  <c r="F10" i="1"/>
  <c r="E9" i="1"/>
  <c r="F9" i="1"/>
  <c r="E8" i="1"/>
  <c r="F8" i="1"/>
  <c r="E7" i="1"/>
  <c r="F7" i="1"/>
  <c r="E6" i="1"/>
  <c r="F6" i="1"/>
  <c r="E5" i="1"/>
  <c r="F5" i="1"/>
</calcChain>
</file>

<file path=xl/sharedStrings.xml><?xml version="1.0" encoding="utf-8"?>
<sst xmlns="http://schemas.openxmlformats.org/spreadsheetml/2006/main" count="21" uniqueCount="19">
  <si>
    <t>GEO Funding</t>
  </si>
  <si>
    <t>(Dollars in Millions)</t>
  </si>
  <si>
    <t>FY 2013
Actual</t>
  </si>
  <si>
    <t>FY 2014 
Estimate</t>
  </si>
  <si>
    <t>FY 2015 Request</t>
  </si>
  <si>
    <t>Change Over
FY 2014 Estimate</t>
  </si>
  <si>
    <t>Amount</t>
  </si>
  <si>
    <t>Percent</t>
  </si>
  <si>
    <t>Atmospheric and Geospace Sciences (AGS)</t>
  </si>
  <si>
    <t>Earth Sciences (EAR)</t>
  </si>
  <si>
    <t>Integrative and Collaborative Research and
   Education (ICER)</t>
  </si>
  <si>
    <t>Ocean Sciences (OCE)</t>
  </si>
  <si>
    <t>Polar Programs (PLR)</t>
  </si>
  <si>
    <t xml:space="preserve">  U.S. Antarctic Logistical Support (USALS)</t>
  </si>
  <si>
    <t>[64.51]</t>
  </si>
  <si>
    <t>[67.52]</t>
  </si>
  <si>
    <t>Total, GEO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</si>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</sst>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Fill="1" applyBorder="1" applyAlignment="1">
      <alignment horizontal="right" wrapText="1"/>
    </xf>
    <xf numFmtId="164" fontId="5" fillId="0" borderId="3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165" fontId="5" fillId="0" borderId="0" xfId="0" applyNumberFormat="1" applyFont="1" applyFill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166" fontId="5" fillId="0" borderId="0" xfId="1" applyNumberFormat="1" applyFont="1" applyBorder="1" applyAlignment="1">
      <alignment horizontal="right"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/>
    <xf numFmtId="0" fontId="5" fillId="0" borderId="0" xfId="0" applyFont="1" applyBorder="1" applyAlignment="1">
      <alignment horizontal="left" vertical="top" wrapText="1"/>
    </xf>
    <xf numFmtId="0" fontId="6" fillId="0" borderId="0" xfId="0" applyFont="1"/>
    <xf numFmtId="0" fontId="7" fillId="0" borderId="0" xfId="0" applyFont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Border="1" applyAlignment="1">
      <alignment vertical="top"/>
    </xf>
    <xf numFmtId="166" fontId="7" fillId="0" borderId="0" xfId="1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 wrapText="1"/>
    </xf>
    <xf numFmtId="165" fontId="6" fillId="0" borderId="4" xfId="0" applyNumberFormat="1" applyFont="1" applyBorder="1" applyAlignment="1">
      <alignment vertical="top"/>
    </xf>
    <xf numFmtId="166" fontId="6" fillId="0" borderId="4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justify" vertical="center" wrapText="1"/>
    </xf>
    <xf numFmtId="164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/>
    </xf>
    <xf numFmtId="166" fontId="5" fillId="0" borderId="0" xfId="1" applyNumberFormat="1" applyFont="1" applyBorder="1" applyAlignment="1">
      <alignment horizontal="right"/>
    </xf>
    <xf numFmtId="0" fontId="10" fillId="0" borderId="0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workbookViewId="0">
      <selection activeCell="H16" sqref="H16"/>
    </sheetView>
  </sheetViews>
  <sheetFormatPr defaultColWidth="9.33203125" defaultRowHeight="13.8" x14ac:dyDescent="0.25"/>
  <cols>
    <col min="1" max="1" width="35.33203125" style="3" customWidth="1"/>
    <col min="2" max="2" width="9.109375" style="3" customWidth="1"/>
    <col min="3" max="5" width="9.6640625" style="3" customWidth="1"/>
    <col min="6" max="6" width="9.33203125" style="3" customWidth="1"/>
    <col min="7" max="7" width="10.6640625" style="3" customWidth="1"/>
    <col min="8" max="16384" width="9.33203125" style="3"/>
  </cols>
  <sheetData>
    <row r="1" spans="1:6" x14ac:dyDescent="0.25">
      <c r="A1" s="1" t="s">
        <v>0</v>
      </c>
      <c r="B1" s="1"/>
      <c r="C1" s="1"/>
      <c r="D1" s="1"/>
      <c r="E1" s="2"/>
      <c r="F1" s="2"/>
    </row>
    <row r="2" spans="1:6" ht="14.4" thickBot="1" x14ac:dyDescent="0.3">
      <c r="A2" s="4" t="s">
        <v>1</v>
      </c>
      <c r="B2" s="5"/>
      <c r="C2" s="5"/>
      <c r="D2" s="5"/>
      <c r="E2" s="6"/>
      <c r="F2" s="6"/>
    </row>
    <row r="3" spans="1:6" ht="30" customHeight="1" x14ac:dyDescent="0.25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</row>
    <row r="4" spans="1:6" x14ac:dyDescent="0.25">
      <c r="A4" s="11"/>
      <c r="B4" s="12"/>
      <c r="C4" s="13"/>
      <c r="D4" s="13"/>
      <c r="E4" s="14" t="s">
        <v>6</v>
      </c>
      <c r="F4" s="14" t="s">
        <v>7</v>
      </c>
    </row>
    <row r="5" spans="1:6" x14ac:dyDescent="0.25">
      <c r="A5" s="15" t="s">
        <v>8</v>
      </c>
      <c r="B5" s="16">
        <v>245.03252900000001</v>
      </c>
      <c r="C5" s="16">
        <v>250.46</v>
      </c>
      <c r="D5" s="16">
        <v>250.61</v>
      </c>
      <c r="E5" s="17">
        <f t="shared" ref="E5:E11" si="0">D5-C5</f>
        <v>0.15000000000000568</v>
      </c>
      <c r="F5" s="18">
        <f t="shared" ref="F5:F11" si="1">IF(C5=0,"N/A  ",E5/C5)</f>
        <v>5.9889802762918502E-4</v>
      </c>
    </row>
    <row r="6" spans="1:6" s="21" customFormat="1" ht="13.2" x14ac:dyDescent="0.25">
      <c r="A6" s="15" t="s">
        <v>9</v>
      </c>
      <c r="B6" s="19">
        <v>173.80444</v>
      </c>
      <c r="C6" s="19">
        <v>177.6</v>
      </c>
      <c r="D6" s="19">
        <v>177.75</v>
      </c>
      <c r="E6" s="20">
        <f t="shared" si="0"/>
        <v>0.15000000000000568</v>
      </c>
      <c r="F6" s="18">
        <f t="shared" si="1"/>
        <v>8.4459459459462663E-4</v>
      </c>
    </row>
    <row r="7" spans="1:6" s="21" customFormat="1" ht="26.4" x14ac:dyDescent="0.25">
      <c r="A7" s="22" t="s">
        <v>10</v>
      </c>
      <c r="B7" s="19">
        <v>84.727969000000002</v>
      </c>
      <c r="C7" s="19">
        <v>83.858999999999995</v>
      </c>
      <c r="D7" s="19">
        <v>83.96</v>
      </c>
      <c r="E7" s="20">
        <f t="shared" si="0"/>
        <v>0.10099999999999909</v>
      </c>
      <c r="F7" s="18">
        <f t="shared" si="1"/>
        <v>1.20440262822117E-3</v>
      </c>
    </row>
    <row r="8" spans="1:6" s="23" customFormat="1" ht="13.2" x14ac:dyDescent="0.25">
      <c r="A8" s="15" t="s">
        <v>11</v>
      </c>
      <c r="B8" s="19">
        <v>343.758779</v>
      </c>
      <c r="C8" s="19">
        <v>356.5</v>
      </c>
      <c r="D8" s="19">
        <v>356.96</v>
      </c>
      <c r="E8" s="20">
        <f t="shared" si="0"/>
        <v>0.45999999999997954</v>
      </c>
      <c r="F8" s="18">
        <f t="shared" si="1"/>
        <v>1.2903225806451038E-3</v>
      </c>
    </row>
    <row r="9" spans="1:6" s="23" customFormat="1" ht="13.2" x14ac:dyDescent="0.25">
      <c r="A9" s="15" t="s">
        <v>12</v>
      </c>
      <c r="B9" s="19">
        <v>426.44545499999998</v>
      </c>
      <c r="C9" s="19">
        <v>434.61</v>
      </c>
      <c r="D9" s="19">
        <v>435.11</v>
      </c>
      <c r="E9" s="20">
        <f t="shared" si="0"/>
        <v>0.5</v>
      </c>
      <c r="F9" s="18">
        <f t="shared" si="1"/>
        <v>1.1504567313223349E-3</v>
      </c>
    </row>
    <row r="10" spans="1:6" s="23" customFormat="1" ht="13.2" x14ac:dyDescent="0.25">
      <c r="A10" s="24" t="s">
        <v>13</v>
      </c>
      <c r="B10" s="25" t="s">
        <v>14</v>
      </c>
      <c r="C10" s="25" t="s">
        <v>15</v>
      </c>
      <c r="D10" s="25" t="s">
        <v>15</v>
      </c>
      <c r="E10" s="26">
        <f>67.52-67.52</f>
        <v>0</v>
      </c>
      <c r="F10" s="27">
        <f>IF(C10=0,"N/A  ",E10/67.52)</f>
        <v>0</v>
      </c>
    </row>
    <row r="11" spans="1:6" s="21" customFormat="1" thickBot="1" x14ac:dyDescent="0.3">
      <c r="A11" s="28" t="s">
        <v>16</v>
      </c>
      <c r="B11" s="29">
        <f>SUM(B5:B9)</f>
        <v>1273.769172</v>
      </c>
      <c r="C11" s="29">
        <f>SUM(C5:C9)</f>
        <v>1303.029</v>
      </c>
      <c r="D11" s="29">
        <f>SUM(D5:D9)</f>
        <v>1304.3899999999999</v>
      </c>
      <c r="E11" s="29">
        <f t="shared" si="0"/>
        <v>1.3609999999998763</v>
      </c>
      <c r="F11" s="30">
        <f t="shared" si="1"/>
        <v>1.044489416582345E-3</v>
      </c>
    </row>
    <row r="12" spans="1:6" s="21" customFormat="1" ht="13.2" x14ac:dyDescent="0.25">
      <c r="A12" s="31" t="s">
        <v>17</v>
      </c>
      <c r="B12" s="32" t="s">
        <v>18</v>
      </c>
      <c r="C12" s="32" t="s">
        <v>18</v>
      </c>
      <c r="D12" s="33"/>
      <c r="E12" s="34"/>
      <c r="F12" s="34"/>
    </row>
    <row r="13" spans="1:6" s="21" customFormat="1" ht="13.2" x14ac:dyDescent="0.25">
      <c r="A13" s="35"/>
    </row>
    <row r="14" spans="1:6" s="21" customFormat="1" ht="13.2" x14ac:dyDescent="0.25"/>
    <row r="15" spans="1:6" s="23" customFormat="1" ht="13.2" x14ac:dyDescent="0.25"/>
    <row r="16" spans="1:6" s="21" customFormat="1" ht="13.2" x14ac:dyDescent="0.25"/>
    <row r="19" spans="1:1" x14ac:dyDescent="0.25">
      <c r="A19" s="36"/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E10: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2014-03-07T12:58:54Z</dcterms:created>
  <dcterms:modified xsi:type="dcterms:W3CDTF">2014-03-07T12:59:59Z</dcterms:modified>
</cp:coreProperties>
</file>