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GEO Funding - Facilities" sheetId="1" r:id="rId1"/>
  </sheets>
  <calcPr calcId="145621" concurrentCalc="0"/>
</workbook>
</file>

<file path=xl/calcChain.xml><?xml version="1.0" encoding="utf-8"?>
<calcChain xmlns="http://schemas.openxmlformats.org/spreadsheetml/2006/main">
  <c r="E17" i="1" l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<sst xmlns="http://schemas.openxmlformats.org/spreadsheetml/2006/main" count="22" uniqueCount="22">
  <si>
    <t>(Dollars in Millions)</t>
  </si>
  <si>
    <t>FY 2015 Request</t>
  </si>
  <si>
    <t>Change Over
FY 2014 Estimate</t>
  </si>
  <si>
    <t>Amount</t>
  </si>
  <si>
    <t>Percent</t>
  </si>
  <si>
    <t>Totals may not add due to rounding.</t>
  </si>
  <si>
    <t>FY 2013 Actual</t>
  </si>
  <si>
    <t>FY 2014
Estimate</t>
  </si>
  <si>
    <t>GEO Funding for Facilities</t>
  </si>
  <si>
    <t>Total, Facilities</t>
  </si>
  <si>
    <t>Academic Research Fleet (OCE)</t>
  </si>
  <si>
    <t>Arctic Research Support and Logistics (PLR)</t>
  </si>
  <si>
    <t>Arecibo Observatory (AGS)</t>
  </si>
  <si>
    <t>Geodetic Facilities for the Advancement of Geoscience
   and EarthScope (EAR)</t>
  </si>
  <si>
    <t>IceCube Neutrino Observatory (PLR)</t>
  </si>
  <si>
    <t>International Ocean Discovery Program (OCE)</t>
  </si>
  <si>
    <t>National Center for Atmospheric Research (AGS)</t>
  </si>
  <si>
    <t>National Nanotechnology Infrastructure Network (ICER)</t>
  </si>
  <si>
    <t>Ocean Observatories Initiative (OCE)</t>
  </si>
  <si>
    <t>Seismological Facilities for the Advancement of
   Geosciences and EarthScope (EAR)</t>
  </si>
  <si>
    <t>U.S. Antarctic Facilities and Logistics (PLR)</t>
  </si>
  <si>
    <t>U.S. Antarctic Logistical Support (PLR)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</si>
</sst>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166" fontId="3" fillId="0" borderId="0" xfId="1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0" fontId="7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Font="1"/>
    <xf numFmtId="0" fontId="3" fillId="0" borderId="0" xfId="0" applyFont="1" applyAlignment="1">
      <alignment horizontal="left" vertical="top" wrapText="1"/>
    </xf>
    <xf numFmtId="0" fontId="5" fillId="0" borderId="2" xfId="0" applyFont="1" applyFill="1" applyBorder="1" applyAlignment="1">
      <alignment horizontal="justify"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A21" sqref="A21"/>
    </sheetView>
  </sheetViews>
  <sheetFormatPr defaultRowHeight="13.8" x14ac:dyDescent="0.25"/>
  <cols>
    <col min="1" max="1" width="44.88671875" customWidth="1"/>
    <col min="2" max="4" width="8.6640625" customWidth="1"/>
    <col min="5" max="5" width="9.6640625" customWidth="1"/>
    <col min="6" max="6" width="8.6640625" customWidth="1"/>
    <col min="7" max="7" width="7.33203125" customWidth="1"/>
  </cols>
  <sheetData>
    <row r="1" spans="1:6" x14ac:dyDescent="0.25">
      <c r="A1" s="1" t="s">
        <v>8</v>
      </c>
      <c r="B1" s="1"/>
      <c r="C1" s="1"/>
      <c r="D1" s="1"/>
      <c r="E1" s="16"/>
      <c r="F1" s="16"/>
    </row>
    <row r="2" spans="1:6" ht="14.4" thickBot="1" x14ac:dyDescent="0.3">
      <c r="A2" s="2" t="s">
        <v>0</v>
      </c>
      <c r="B2" s="3"/>
      <c r="C2" s="3"/>
      <c r="D2" s="3"/>
      <c r="E2" s="4"/>
      <c r="F2" s="4"/>
    </row>
    <row r="3" spans="1:6" ht="30" customHeight="1" x14ac:dyDescent="0.25">
      <c r="A3" s="5"/>
      <c r="B3" s="11" t="s">
        <v>6</v>
      </c>
      <c r="C3" s="11" t="s">
        <v>7</v>
      </c>
      <c r="D3" s="12" t="s">
        <v>1</v>
      </c>
      <c r="E3" s="13" t="s">
        <v>2</v>
      </c>
      <c r="F3" s="13"/>
    </row>
    <row r="4" spans="1:6" x14ac:dyDescent="0.25">
      <c r="A4" s="6"/>
      <c r="B4" s="14"/>
      <c r="C4" s="14"/>
      <c r="D4" s="15"/>
      <c r="E4" s="17" t="s">
        <v>3</v>
      </c>
      <c r="F4" s="17" t="s">
        <v>4</v>
      </c>
    </row>
    <row r="5" spans="1:6" s="21" customFormat="1" ht="14.4" x14ac:dyDescent="0.3">
      <c r="A5" s="18" t="s">
        <v>9</v>
      </c>
      <c r="B5" s="19">
        <f>SUM(B6:B17)</f>
        <v>593.58076600000004</v>
      </c>
      <c r="C5" s="19">
        <f>SUM(C6:C17)</f>
        <v>621.04</v>
      </c>
      <c r="D5" s="19">
        <f>SUM(D6:D17)</f>
        <v>628.11</v>
      </c>
      <c r="E5" s="19">
        <f t="shared" ref="E5:E17" si="0">D5-C5</f>
        <v>7.07000000000005</v>
      </c>
      <c r="F5" s="20">
        <f t="shared" ref="F5:F17" si="1">IF(C5=0,"N/A  ",E5/C5)</f>
        <v>1.1384129846708828E-2</v>
      </c>
    </row>
    <row r="6" spans="1:6" s="23" customFormat="1" x14ac:dyDescent="0.25">
      <c r="A6" s="22" t="s">
        <v>10</v>
      </c>
      <c r="B6" s="9">
        <v>84.142912999999993</v>
      </c>
      <c r="C6" s="9">
        <v>84</v>
      </c>
      <c r="D6" s="9">
        <v>87</v>
      </c>
      <c r="E6" s="9">
        <f t="shared" si="0"/>
        <v>3</v>
      </c>
      <c r="F6" s="8">
        <f t="shared" si="1"/>
        <v>3.5714285714285712E-2</v>
      </c>
    </row>
    <row r="7" spans="1:6" s="23" customFormat="1" x14ac:dyDescent="0.25">
      <c r="A7" s="22" t="s">
        <v>11</v>
      </c>
      <c r="B7" s="9">
        <v>43.994506999999999</v>
      </c>
      <c r="C7" s="9">
        <v>40.840000000000003</v>
      </c>
      <c r="D7" s="9">
        <v>38.64</v>
      </c>
      <c r="E7" s="9">
        <f t="shared" si="0"/>
        <v>-2.2000000000000028</v>
      </c>
      <c r="F7" s="8">
        <f t="shared" si="1"/>
        <v>-5.3868756121449625E-2</v>
      </c>
    </row>
    <row r="8" spans="1:6" s="23" customFormat="1" x14ac:dyDescent="0.25">
      <c r="A8" s="22" t="s">
        <v>12</v>
      </c>
      <c r="B8" s="9">
        <v>3.3</v>
      </c>
      <c r="C8" s="9">
        <v>3.45</v>
      </c>
      <c r="D8" s="9">
        <v>4</v>
      </c>
      <c r="E8" s="9">
        <f t="shared" si="0"/>
        <v>0.54999999999999982</v>
      </c>
      <c r="F8" s="8">
        <f t="shared" si="1"/>
        <v>0.15942028985507239</v>
      </c>
    </row>
    <row r="9" spans="1:6" s="23" customFormat="1" ht="26.4" x14ac:dyDescent="0.25">
      <c r="A9" s="24" t="s">
        <v>13</v>
      </c>
      <c r="B9" s="9">
        <v>9.282</v>
      </c>
      <c r="C9" s="9">
        <v>11.58</v>
      </c>
      <c r="D9" s="9">
        <v>11.58</v>
      </c>
      <c r="E9" s="9">
        <f t="shared" si="0"/>
        <v>0</v>
      </c>
      <c r="F9" s="8">
        <f t="shared" si="1"/>
        <v>0</v>
      </c>
    </row>
    <row r="10" spans="1:6" s="23" customFormat="1" x14ac:dyDescent="0.25">
      <c r="A10" s="22" t="s">
        <v>14</v>
      </c>
      <c r="B10" s="9">
        <v>3.4503689999999998</v>
      </c>
      <c r="C10" s="9">
        <v>3.45</v>
      </c>
      <c r="D10" s="9">
        <v>3.45</v>
      </c>
      <c r="E10" s="9">
        <f t="shared" si="0"/>
        <v>0</v>
      </c>
      <c r="F10" s="8">
        <f t="shared" si="1"/>
        <v>0</v>
      </c>
    </row>
    <row r="11" spans="1:6" s="23" customFormat="1" x14ac:dyDescent="0.25">
      <c r="A11" s="7" t="s">
        <v>15</v>
      </c>
      <c r="B11" s="9">
        <v>47.7</v>
      </c>
      <c r="C11" s="9">
        <v>50</v>
      </c>
      <c r="D11" s="9">
        <v>48</v>
      </c>
      <c r="E11" s="9">
        <f t="shared" si="0"/>
        <v>-2</v>
      </c>
      <c r="F11" s="8">
        <f t="shared" si="1"/>
        <v>-0.04</v>
      </c>
    </row>
    <row r="12" spans="1:6" s="23" customFormat="1" x14ac:dyDescent="0.25">
      <c r="A12" s="22" t="s">
        <v>16</v>
      </c>
      <c r="B12" s="9">
        <v>95.745000000000005</v>
      </c>
      <c r="C12" s="9">
        <v>95.2</v>
      </c>
      <c r="D12" s="9">
        <v>98.2</v>
      </c>
      <c r="E12" s="9">
        <f>D12-C12</f>
        <v>3</v>
      </c>
      <c r="F12" s="8">
        <f>IF(C12=0,"N/A  ",E12/C12)</f>
        <v>3.1512605042016806E-2</v>
      </c>
    </row>
    <row r="13" spans="1:6" s="23" customFormat="1" x14ac:dyDescent="0.25">
      <c r="A13" s="22" t="s">
        <v>17</v>
      </c>
      <c r="B13" s="9">
        <v>0.3</v>
      </c>
      <c r="C13" s="9">
        <v>0.3</v>
      </c>
      <c r="D13" s="9">
        <v>0.3</v>
      </c>
      <c r="E13" s="9">
        <f t="shared" si="0"/>
        <v>0</v>
      </c>
      <c r="F13" s="8">
        <f t="shared" si="1"/>
        <v>0</v>
      </c>
    </row>
    <row r="14" spans="1:6" s="23" customFormat="1" x14ac:dyDescent="0.25">
      <c r="A14" s="7" t="s">
        <v>18</v>
      </c>
      <c r="B14" s="9">
        <v>36.799999999999997</v>
      </c>
      <c r="C14" s="9">
        <v>52.8</v>
      </c>
      <c r="D14" s="9">
        <v>55</v>
      </c>
      <c r="E14" s="9">
        <f t="shared" si="0"/>
        <v>2.2000000000000028</v>
      </c>
      <c r="F14" s="8">
        <f t="shared" si="1"/>
        <v>4.166666666666672E-2</v>
      </c>
    </row>
    <row r="15" spans="1:6" s="23" customFormat="1" ht="26.4" x14ac:dyDescent="0.25">
      <c r="A15" s="10" t="s">
        <v>19</v>
      </c>
      <c r="B15" s="9">
        <v>24.348880000000001</v>
      </c>
      <c r="C15" s="9">
        <v>24.35</v>
      </c>
      <c r="D15" s="9">
        <v>24.35</v>
      </c>
      <c r="E15" s="9">
        <f t="shared" si="0"/>
        <v>0</v>
      </c>
      <c r="F15" s="8">
        <f t="shared" si="1"/>
        <v>0</v>
      </c>
    </row>
    <row r="16" spans="1:6" s="23" customFormat="1" x14ac:dyDescent="0.25">
      <c r="A16" s="7" t="s">
        <v>20</v>
      </c>
      <c r="B16" s="9">
        <v>180.0102</v>
      </c>
      <c r="C16" s="9">
        <v>187.55</v>
      </c>
      <c r="D16" s="9">
        <v>190.07</v>
      </c>
      <c r="E16" s="9">
        <f t="shared" si="0"/>
        <v>2.5199999999999818</v>
      </c>
      <c r="F16" s="8">
        <f t="shared" si="1"/>
        <v>1.3436416955478441E-2</v>
      </c>
    </row>
    <row r="17" spans="1:6" s="23" customFormat="1" ht="14.4" thickBot="1" x14ac:dyDescent="0.3">
      <c r="A17" s="7" t="s">
        <v>21</v>
      </c>
      <c r="B17" s="9">
        <v>64.506896999999995</v>
      </c>
      <c r="C17" s="9">
        <v>67.52</v>
      </c>
      <c r="D17" s="9">
        <v>67.52</v>
      </c>
      <c r="E17" s="9">
        <f t="shared" si="0"/>
        <v>0</v>
      </c>
      <c r="F17" s="8">
        <f t="shared" si="1"/>
        <v>0</v>
      </c>
    </row>
    <row r="18" spans="1:6" x14ac:dyDescent="0.25">
      <c r="A18" s="25" t="s">
        <v>5</v>
      </c>
      <c r="B18" s="25"/>
      <c r="C18" s="25"/>
      <c r="D18" s="25"/>
      <c r="E18" s="25"/>
      <c r="F18" s="25"/>
    </row>
    <row r="20" spans="1:6" x14ac:dyDescent="0.25">
      <c r="B20" s="26"/>
    </row>
  </sheetData>
  <mergeCells count="7"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-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2014-03-07T13:02:28Z</dcterms:modified>
</cp:coreProperties>
</file>