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/>
  </bookViews>
  <sheets>
    <sheet name="OCE Funding" sheetId="1" r:id="rId1"/>
  </sheets>
  <calcPr calcId="145621" concurrentCalc="0"/>
</workbook>
</file>

<file path=xl/calcChain.xml><?xml version="1.0" encoding="utf-8"?>
<calcChain xmlns="http://schemas.openxmlformats.org/spreadsheetml/2006/main">
  <c r="E18" i="1" l="1"/>
  <c r="F18" i="1"/>
  <c r="C17" i="1"/>
  <c r="E17" i="1"/>
  <c r="F17" i="1"/>
  <c r="B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C8" i="1"/>
  <c r="D8" i="1"/>
  <c r="E8" i="1"/>
  <c r="F8" i="1"/>
  <c r="B8" i="1"/>
  <c r="E7" i="1"/>
  <c r="F7" i="1"/>
  <c r="E6" i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<sst xmlns="http://schemas.openxmlformats.org/spreadsheetml/2006/main" count="23" uniqueCount="23">
  <si>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</si>
  <si>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</si>
  <si>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</si>
  <si>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</si>
  <si>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</si>
  <si>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</si>
  <si>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</si>
  <si>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</si>
  <si>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</si>
  <si>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</si>
  <si>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>Centers Funding (total)</t>
  </si>
  <si>
    <t xml:space="preserve">Education </t>
  </si>
  <si>
    <t>Infrastructure</t>
  </si>
  <si>
    <t>Research Resources</t>
  </si>
  <si>
    <t>OCE Funding</t>
  </si>
  <si>
    <t>Total, OCE</t>
  </si>
  <si>
    <t>STC: Coastal Margin Observation and Prediction</t>
  </si>
  <si>
    <t>STC: Dark Energy Biosphere Investigations</t>
  </si>
  <si>
    <t>Academic Research Fleet</t>
  </si>
  <si>
    <t>International Ocean Discovery Program (IODP)</t>
  </si>
  <si>
    <t>Ocean Observatories Initiative (OOI)</t>
  </si>
  <si>
    <t>Facilities Pre-Construction Planning (total)</t>
  </si>
  <si>
    <t>Regional Class Research Vessels (RCRV)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</si>
</sst>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7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>
      <selection sqref="A1:F1"/>
    </sheetView>
  </sheetViews>
  <sheetFormatPr defaultColWidth="11.42578125" defaultRowHeight="15" x14ac:dyDescent="0.25"/>
  <cols>
    <col min="1" max="1" width="40.7109375" customWidth="1"/>
    <col min="2" max="2" width="8.85546875" customWidth="1"/>
    <col min="3" max="6" width="8.85546875" style="8" customWidth="1"/>
  </cols>
  <sheetData>
    <row r="1" spans="1:6" ht="16.5" customHeight="1" x14ac:dyDescent="0.25">
      <c r="A1" s="24" t="s">
        <v>14</v>
      </c>
      <c r="B1" s="24"/>
      <c r="C1" s="24"/>
      <c r="D1" s="24"/>
      <c r="E1" s="25"/>
      <c r="F1" s="25"/>
    </row>
    <row r="2" spans="1:6" ht="15.75" thickBot="1" x14ac:dyDescent="0.3">
      <c r="A2" s="26" t="s">
        <v>0</v>
      </c>
      <c r="B2" s="27"/>
      <c r="C2" s="27"/>
      <c r="D2" s="27"/>
      <c r="E2" s="28"/>
      <c r="F2" s="28"/>
    </row>
    <row r="3" spans="1:6" ht="28.9" customHeight="1" x14ac:dyDescent="0.25">
      <c r="A3" s="1"/>
      <c r="B3" s="29" t="s">
        <v>7</v>
      </c>
      <c r="C3" s="31" t="s">
        <v>1</v>
      </c>
      <c r="D3" s="33" t="s">
        <v>8</v>
      </c>
      <c r="E3" s="34" t="s">
        <v>2</v>
      </c>
      <c r="F3" s="35"/>
    </row>
    <row r="4" spans="1:6" ht="12.75" customHeight="1" x14ac:dyDescent="0.25">
      <c r="A4" s="2"/>
      <c r="B4" s="30"/>
      <c r="C4" s="32"/>
      <c r="D4" s="32"/>
      <c r="E4" s="3" t="s">
        <v>3</v>
      </c>
      <c r="F4" s="3" t="s">
        <v>4</v>
      </c>
    </row>
    <row r="5" spans="1:6" ht="16.5" customHeight="1" x14ac:dyDescent="0.25">
      <c r="A5" s="9" t="s">
        <v>15</v>
      </c>
      <c r="B5" s="10">
        <f>SUM(B6,B11,B12)</f>
        <v>343.758779</v>
      </c>
      <c r="C5" s="10">
        <f>SUM(C6,C11,C12)</f>
        <v>356.5</v>
      </c>
      <c r="D5" s="10">
        <f>SUM(D6,D11,D12)</f>
        <v>356.96000000000004</v>
      </c>
      <c r="E5" s="10">
        <f>D5-C5</f>
        <v>0.46000000000003638</v>
      </c>
      <c r="F5" s="11">
        <f t="shared" ref="F5:F16" si="0">IF(C5=0,"N/A  ",E5/C5)</f>
        <v>1.2903225806452634E-3</v>
      </c>
    </row>
    <row r="6" spans="1:6" ht="13.5" customHeight="1" x14ac:dyDescent="0.25">
      <c r="A6" s="12" t="s">
        <v>9</v>
      </c>
      <c r="B6" s="13">
        <v>161.616445</v>
      </c>
      <c r="C6" s="13">
        <v>158.91999999999999</v>
      </c>
      <c r="D6" s="13">
        <v>170.18</v>
      </c>
      <c r="E6" s="13">
        <f t="shared" ref="E6:E16" si="1">D6-C6</f>
        <v>11.260000000000019</v>
      </c>
      <c r="F6" s="14">
        <f t="shared" si="0"/>
        <v>7.0853259501636165E-2</v>
      </c>
    </row>
    <row r="7" spans="1:6" s="8" customFormat="1" ht="13.5" customHeight="1" x14ac:dyDescent="0.2">
      <c r="A7" s="15" t="s">
        <v>6</v>
      </c>
      <c r="B7" s="5">
        <v>1.3496859999999999</v>
      </c>
      <c r="C7" s="5">
        <v>1.96</v>
      </c>
      <c r="D7" s="5">
        <v>1.96</v>
      </c>
      <c r="E7" s="5">
        <f t="shared" si="1"/>
        <v>0</v>
      </c>
      <c r="F7" s="6">
        <f t="shared" si="0"/>
        <v>0</v>
      </c>
    </row>
    <row r="8" spans="1:6" s="8" customFormat="1" ht="13.5" customHeight="1" x14ac:dyDescent="0.2">
      <c r="A8" s="15" t="s">
        <v>10</v>
      </c>
      <c r="B8" s="5">
        <f>SUM(B9:B10)</f>
        <v>8.9996620000000007</v>
      </c>
      <c r="C8" s="5">
        <f t="shared" ref="C8:D8" si="2">SUM(C9:C10)</f>
        <v>8.32</v>
      </c>
      <c r="D8" s="5">
        <f t="shared" si="2"/>
        <v>7.66</v>
      </c>
      <c r="E8" s="5">
        <f t="shared" si="1"/>
        <v>-0.66000000000000014</v>
      </c>
      <c r="F8" s="6">
        <f t="shared" si="0"/>
        <v>-7.9326923076923087E-2</v>
      </c>
    </row>
    <row r="9" spans="1:6" s="8" customFormat="1" ht="13.5" customHeight="1" x14ac:dyDescent="0.2">
      <c r="A9" s="16" t="s">
        <v>16</v>
      </c>
      <c r="B9" s="5">
        <v>4</v>
      </c>
      <c r="C9" s="5">
        <v>3.32</v>
      </c>
      <c r="D9" s="5">
        <v>2.66</v>
      </c>
      <c r="E9" s="5">
        <f t="shared" si="1"/>
        <v>-0.6599999999999997</v>
      </c>
      <c r="F9" s="6">
        <f t="shared" si="0"/>
        <v>-0.19879518072289148</v>
      </c>
    </row>
    <row r="10" spans="1:6" s="8" customFormat="1" ht="12.75" x14ac:dyDescent="0.2">
      <c r="A10" s="16" t="s">
        <v>17</v>
      </c>
      <c r="B10" s="5">
        <v>4.9996619999999998</v>
      </c>
      <c r="C10" s="5">
        <v>5</v>
      </c>
      <c r="D10" s="5">
        <v>5</v>
      </c>
      <c r="E10" s="5">
        <f t="shared" si="1"/>
        <v>0</v>
      </c>
      <c r="F10" s="6">
        <f t="shared" si="0"/>
        <v>0</v>
      </c>
    </row>
    <row r="11" spans="1:6" ht="13.5" customHeight="1" x14ac:dyDescent="0.25">
      <c r="A11" s="12" t="s">
        <v>11</v>
      </c>
      <c r="B11" s="13">
        <v>5.5861190000000001</v>
      </c>
      <c r="C11" s="13">
        <v>4.9800000000000004</v>
      </c>
      <c r="D11" s="13">
        <v>4.9800000000000004</v>
      </c>
      <c r="E11" s="13">
        <f t="shared" si="1"/>
        <v>0</v>
      </c>
      <c r="F11" s="14">
        <f t="shared" si="0"/>
        <v>0</v>
      </c>
    </row>
    <row r="12" spans="1:6" ht="13.5" customHeight="1" x14ac:dyDescent="0.25">
      <c r="A12" s="12" t="s">
        <v>12</v>
      </c>
      <c r="B12" s="13">
        <v>176.55621500000001</v>
      </c>
      <c r="C12" s="13">
        <v>192.6</v>
      </c>
      <c r="D12" s="13">
        <v>181.8</v>
      </c>
      <c r="E12" s="13">
        <f t="shared" si="1"/>
        <v>-10.799999999999983</v>
      </c>
      <c r="F12" s="14">
        <f t="shared" si="0"/>
        <v>-5.6074766355140103E-2</v>
      </c>
    </row>
    <row r="13" spans="1:6" s="8" customFormat="1" ht="13.5" customHeight="1" x14ac:dyDescent="0.2">
      <c r="A13" s="7" t="s">
        <v>18</v>
      </c>
      <c r="B13" s="5">
        <v>81.399576999999994</v>
      </c>
      <c r="C13" s="5">
        <v>83</v>
      </c>
      <c r="D13" s="5">
        <v>85</v>
      </c>
      <c r="E13" s="5">
        <f t="shared" si="1"/>
        <v>2</v>
      </c>
      <c r="F13" s="6">
        <f t="shared" si="0"/>
        <v>2.4096385542168676E-2</v>
      </c>
    </row>
    <row r="14" spans="1:6" s="8" customFormat="1" ht="13.5" customHeight="1" x14ac:dyDescent="0.2">
      <c r="A14" s="4" t="s">
        <v>19</v>
      </c>
      <c r="B14" s="5">
        <v>47.7</v>
      </c>
      <c r="C14" s="5">
        <v>50</v>
      </c>
      <c r="D14" s="5">
        <v>48</v>
      </c>
      <c r="E14" s="5">
        <f t="shared" si="1"/>
        <v>-2</v>
      </c>
      <c r="F14" s="6">
        <f t="shared" si="0"/>
        <v>-0.04</v>
      </c>
    </row>
    <row r="15" spans="1:6" s="8" customFormat="1" ht="13.5" customHeight="1" x14ac:dyDescent="0.2">
      <c r="A15" s="4" t="s">
        <v>20</v>
      </c>
      <c r="B15" s="5">
        <v>36.799999999999997</v>
      </c>
      <c r="C15" s="5">
        <v>52.8</v>
      </c>
      <c r="D15" s="5">
        <v>41</v>
      </c>
      <c r="E15" s="5">
        <f t="shared" si="1"/>
        <v>-11.799999999999997</v>
      </c>
      <c r="F15" s="6">
        <f t="shared" si="0"/>
        <v>-0.22348484848484845</v>
      </c>
    </row>
    <row r="16" spans="1:6" s="8" customFormat="1" ht="13.5" customHeight="1" x14ac:dyDescent="0.2">
      <c r="A16" s="17" t="s">
        <v>13</v>
      </c>
      <c r="B16" s="5">
        <v>7.9133019999999998</v>
      </c>
      <c r="C16" s="5">
        <v>5.8</v>
      </c>
      <c r="D16" s="5">
        <v>5.8</v>
      </c>
      <c r="E16" s="5">
        <f t="shared" si="1"/>
        <v>0</v>
      </c>
      <c r="F16" s="6">
        <f t="shared" si="0"/>
        <v>0</v>
      </c>
    </row>
    <row r="17" spans="1:6" s="8" customFormat="1" ht="13.5" customHeight="1" x14ac:dyDescent="0.2">
      <c r="A17" s="15" t="s">
        <v>21</v>
      </c>
      <c r="B17" s="5">
        <f>B18</f>
        <v>2.7433360000000002</v>
      </c>
      <c r="C17" s="5">
        <f>C18</f>
        <v>1</v>
      </c>
      <c r="D17" s="5">
        <v>2</v>
      </c>
      <c r="E17" s="5">
        <f>D17-C17</f>
        <v>1</v>
      </c>
      <c r="F17" s="6">
        <f>IF(C17=0,"N/A  ",E17/C17)</f>
        <v>1</v>
      </c>
    </row>
    <row r="18" spans="1:6" s="8" customFormat="1" ht="13.5" customHeight="1" thickBot="1" x14ac:dyDescent="0.25">
      <c r="A18" s="16" t="s">
        <v>22</v>
      </c>
      <c r="B18" s="5">
        <v>2.7433360000000002</v>
      </c>
      <c r="C18" s="5">
        <v>1</v>
      </c>
      <c r="D18" s="5">
        <v>2</v>
      </c>
      <c r="E18" s="5">
        <f>D18-C18</f>
        <v>1</v>
      </c>
      <c r="F18" s="6">
        <f>IF(C18=0,"N/A  ",E18/C18)</f>
        <v>1</v>
      </c>
    </row>
    <row r="19" spans="1:6" x14ac:dyDescent="0.25">
      <c r="A19" s="23" t="s">
        <v>5</v>
      </c>
      <c r="B19" s="23"/>
      <c r="C19" s="23"/>
      <c r="D19" s="23"/>
      <c r="E19" s="23"/>
      <c r="F19" s="23"/>
    </row>
    <row r="20" spans="1:6" x14ac:dyDescent="0.25">
      <c r="A20" s="18"/>
      <c r="B20" s="19"/>
      <c r="C20" s="19"/>
      <c r="D20" s="19"/>
      <c r="E20" s="20"/>
      <c r="F20" s="20"/>
    </row>
    <row r="21" spans="1:6" x14ac:dyDescent="0.25">
      <c r="A21" s="18"/>
      <c r="B21" s="19"/>
      <c r="C21" s="19"/>
      <c r="D21" s="19"/>
      <c r="E21" s="20"/>
      <c r="F21" s="20"/>
    </row>
    <row r="22" spans="1:6" x14ac:dyDescent="0.25">
      <c r="A22" s="18"/>
      <c r="B22" s="19"/>
      <c r="C22" s="19"/>
      <c r="D22" s="19"/>
      <c r="E22" s="20"/>
      <c r="F22" s="20"/>
    </row>
    <row r="23" spans="1:6" x14ac:dyDescent="0.25">
      <c r="A23" s="21"/>
      <c r="B23" s="19"/>
      <c r="C23" s="19"/>
      <c r="D23" s="19"/>
      <c r="E23" s="20"/>
      <c r="F23" s="20"/>
    </row>
    <row r="24" spans="1:6" x14ac:dyDescent="0.25">
      <c r="A24" s="21"/>
      <c r="B24" s="19"/>
      <c r="C24" s="19"/>
      <c r="D24" s="19"/>
      <c r="E24" s="20"/>
      <c r="F24" s="20"/>
    </row>
    <row r="25" spans="1:6" x14ac:dyDescent="0.25">
      <c r="A25" s="21"/>
      <c r="B25" s="19"/>
      <c r="C25" s="19"/>
      <c r="D25" s="19"/>
      <c r="E25" s="20"/>
      <c r="F25" s="20"/>
    </row>
    <row r="26" spans="1:6" x14ac:dyDescent="0.25">
      <c r="A26" s="18"/>
      <c r="B26" s="19"/>
      <c r="C26" s="19"/>
      <c r="D26" s="19"/>
      <c r="E26" s="20"/>
      <c r="F26" s="20"/>
    </row>
    <row r="27" spans="1:6" ht="12.75" customHeight="1" x14ac:dyDescent="0.25">
      <c r="A27" s="18"/>
      <c r="B27" s="19"/>
      <c r="C27" s="19"/>
      <c r="D27" s="19"/>
      <c r="E27" s="20"/>
      <c r="F27" s="20"/>
    </row>
    <row r="28" spans="1:6" x14ac:dyDescent="0.25">
      <c r="A28" s="21"/>
      <c r="B28" s="19"/>
      <c r="C28" s="19"/>
      <c r="D28" s="19"/>
      <c r="E28" s="20"/>
      <c r="F28" s="20"/>
    </row>
    <row r="29" spans="1:6" x14ac:dyDescent="0.25">
      <c r="A29" s="21"/>
      <c r="B29" s="19"/>
      <c r="C29" s="19"/>
      <c r="D29" s="19"/>
      <c r="E29" s="20"/>
      <c r="F29" s="20"/>
    </row>
    <row r="30" spans="1:6" x14ac:dyDescent="0.25">
      <c r="A30" s="18"/>
      <c r="B30" s="19"/>
      <c r="C30" s="19"/>
      <c r="D30" s="19"/>
      <c r="E30" s="20"/>
      <c r="F30" s="20"/>
    </row>
    <row r="31" spans="1:6" x14ac:dyDescent="0.25">
      <c r="A31" s="18"/>
      <c r="B31" s="19"/>
      <c r="C31" s="19"/>
      <c r="D31" s="19"/>
      <c r="E31" s="20"/>
      <c r="F31" s="20"/>
    </row>
    <row r="32" spans="1:6" x14ac:dyDescent="0.25">
      <c r="A32" s="18"/>
      <c r="B32" s="19"/>
      <c r="C32" s="19"/>
      <c r="D32" s="19"/>
      <c r="E32" s="20"/>
      <c r="F32" s="20"/>
    </row>
    <row r="33" spans="1:6" x14ac:dyDescent="0.25">
      <c r="A33" s="22"/>
      <c r="B33" s="22"/>
      <c r="C33" s="20"/>
      <c r="D33" s="20"/>
      <c r="E33" s="20"/>
      <c r="F33" s="20"/>
    </row>
    <row r="34" spans="1:6" x14ac:dyDescent="0.25">
      <c r="A34" s="22"/>
      <c r="B34" s="22"/>
      <c r="C34" s="20"/>
      <c r="D34" s="20"/>
      <c r="E34" s="20"/>
      <c r="F34" s="20"/>
    </row>
  </sheetData>
  <mergeCells count="7">
    <mergeCell ref="A19:F1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2014-03-07T12:58:54Z</dcterms:created>
  <dcterms:modified xsi:type="dcterms:W3CDTF">2014-03-10T12:57:26Z</dcterms:modified>
</cp:coreProperties>
</file>