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36" windowWidth="9780" windowHeight="4044"/>
  </bookViews>
  <sheets>
    <sheet name="EHR Summary Stmt" sheetId="1" r:id="rId1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<sst xmlns="http://schemas.openxmlformats.org/spreadsheetml/2006/main" count="17" uniqueCount="17">
  <si>
    <t>Education and Human Resources</t>
  </si>
  <si>
    <t>(Dollars in Millions)</t>
  </si>
  <si>
    <t>Enacted/</t>
  </si>
  <si>
    <t xml:space="preserve"> Request</t>
  </si>
  <si>
    <t>Obligations/</t>
  </si>
  <si>
    <t>Estimates</t>
  </si>
  <si>
    <t>Totals may not add due to rounding.</t>
  </si>
  <si>
    <t>Transfers</t>
  </si>
  <si>
    <t>Unobligated Balance Available Start of Year</t>
  </si>
  <si>
    <t>Unobligated Balance Available End of Year</t>
  </si>
  <si>
    <t>FY 2016 Summary Statement</t>
  </si>
  <si>
    <t>FY 2014 Appropriation</t>
  </si>
  <si>
    <t>FY 2015 Estimate</t>
  </si>
  <si>
    <t>FY 2016 Request</t>
  </si>
  <si>
    <t>Adjustments to Prior Year Accounts</t>
  </si>
  <si>
    <t>$ Change from FY 2015 Estimate</t>
  </si>
  <si>
    <t>% Change from FY 2015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</si>
</sst>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3" formatCode="0.0%"/>
    <numFmt numFmtId="174" formatCode="&quot;$&quot;#,##0.00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0" xfId="0" applyFont="1" applyBorder="1"/>
    <xf numFmtId="4" fontId="5" fillId="0" borderId="0" xfId="1" applyNumberFormat="1" applyFont="1" applyBorder="1"/>
    <xf numFmtId="0" fontId="5" fillId="0" borderId="2" xfId="0" applyFont="1" applyBorder="1"/>
    <xf numFmtId="4" fontId="5" fillId="0" borderId="2" xfId="1" applyNumberFormat="1" applyFont="1" applyBorder="1"/>
    <xf numFmtId="43" fontId="5" fillId="0" borderId="0" xfId="1" applyNumberFormat="1" applyFont="1" applyBorder="1"/>
    <xf numFmtId="174" fontId="5" fillId="0" borderId="0" xfId="1" applyNumberFormat="1" applyFont="1" applyBorder="1"/>
    <xf numFmtId="0" fontId="5" fillId="0" borderId="3" xfId="0" applyFont="1" applyBorder="1"/>
    <xf numFmtId="9" fontId="5" fillId="0" borderId="3" xfId="2" applyFont="1" applyBorder="1"/>
    <xf numFmtId="43" fontId="5" fillId="0" borderId="3" xfId="1" applyNumberFormat="1" applyFont="1" applyBorder="1"/>
    <xf numFmtId="173" fontId="5" fillId="0" borderId="3" xfId="2" applyNumberFormat="1" applyFont="1" applyBorder="1"/>
    <xf numFmtId="0" fontId="5" fillId="0" borderId="4" xfId="0" applyFont="1" applyBorder="1"/>
    <xf numFmtId="174" fontId="5" fillId="0" borderId="4" xfId="1" applyNumberFormat="1" applyFont="1" applyBorder="1"/>
    <xf numFmtId="174" fontId="5" fillId="0" borderId="4" xfId="0" applyNumberFormat="1" applyFont="1" applyBorder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showGridLines="0" tabSelected="1" zoomScaleNormal="100" workbookViewId="0">
      <selection activeCell="B1" sqref="B1:H1"/>
    </sheetView>
  </sheetViews>
  <sheetFormatPr defaultRowHeight="13.2" x14ac:dyDescent="0.25"/>
  <cols>
    <col min="1" max="1" width="0.21875" customWidth="1"/>
    <col min="2" max="2" width="26.44140625" customWidth="1"/>
    <col min="3" max="3" width="10.44140625" customWidth="1"/>
    <col min="4" max="6" width="11.21875" customWidth="1"/>
    <col min="7" max="7" width="10.5546875" customWidth="1"/>
    <col min="8" max="8" width="10" customWidth="1"/>
  </cols>
  <sheetData>
    <row r="1" spans="2:8" ht="15" customHeight="1" x14ac:dyDescent="0.25">
      <c r="B1" s="24" t="s">
        <v>0</v>
      </c>
      <c r="C1" s="24"/>
      <c r="D1" s="24"/>
      <c r="E1" s="24"/>
      <c r="F1" s="24"/>
      <c r="G1" s="24"/>
      <c r="H1" s="24"/>
    </row>
    <row r="2" spans="2:8" ht="15" customHeight="1" x14ac:dyDescent="0.25">
      <c r="B2" s="24" t="s">
        <v>10</v>
      </c>
      <c r="C2" s="24"/>
      <c r="D2" s="24"/>
      <c r="E2" s="24"/>
      <c r="F2" s="24"/>
      <c r="G2" s="24"/>
      <c r="H2" s="24"/>
    </row>
    <row r="3" spans="2:8" ht="15" customHeight="1" thickBot="1" x14ac:dyDescent="0.3">
      <c r="B3" s="25" t="s">
        <v>1</v>
      </c>
      <c r="C3" s="25"/>
      <c r="D3" s="25"/>
      <c r="E3" s="25"/>
      <c r="F3" s="25"/>
      <c r="G3" s="25"/>
      <c r="H3" s="25"/>
    </row>
    <row r="4" spans="2:8" ht="20.55" customHeight="1" x14ac:dyDescent="0.25">
      <c r="B4" s="4"/>
      <c r="C4" s="4"/>
      <c r="D4" s="26" t="s">
        <v>8</v>
      </c>
      <c r="E4" s="26" t="s">
        <v>9</v>
      </c>
      <c r="F4" s="26" t="s">
        <v>14</v>
      </c>
      <c r="G4" s="5"/>
      <c r="H4" s="4"/>
    </row>
    <row r="5" spans="2:8" ht="15" customHeight="1" x14ac:dyDescent="0.25">
      <c r="B5" s="6"/>
      <c r="C5" s="7" t="s">
        <v>2</v>
      </c>
      <c r="D5" s="30"/>
      <c r="E5" s="30"/>
      <c r="F5" s="27"/>
      <c r="G5" s="7"/>
      <c r="H5" s="7" t="s">
        <v>4</v>
      </c>
    </row>
    <row r="6" spans="2:8" ht="15" customHeight="1" x14ac:dyDescent="0.25">
      <c r="B6" s="8"/>
      <c r="C6" s="9" t="s">
        <v>3</v>
      </c>
      <c r="D6" s="28"/>
      <c r="E6" s="28"/>
      <c r="F6" s="28"/>
      <c r="G6" s="9" t="s">
        <v>7</v>
      </c>
      <c r="H6" s="10" t="s">
        <v>5</v>
      </c>
    </row>
    <row r="7" spans="2:8" ht="14.55" customHeight="1" x14ac:dyDescent="0.25">
      <c r="B7" s="21" t="s">
        <v>11</v>
      </c>
      <c r="C7" s="22">
        <v>846.5</v>
      </c>
      <c r="D7" s="22">
        <v>2.1800000000000002</v>
      </c>
      <c r="E7" s="22">
        <v>-16.37</v>
      </c>
      <c r="F7" s="22">
        <v>0.77</v>
      </c>
      <c r="G7" s="22">
        <v>-1.06</v>
      </c>
      <c r="H7" s="23">
        <f>SUM(C7:G7)</f>
        <v>832.02</v>
      </c>
    </row>
    <row r="8" spans="2:8" ht="14.55" customHeight="1" x14ac:dyDescent="0.25">
      <c r="B8" s="11" t="s">
        <v>12</v>
      </c>
      <c r="C8" s="12">
        <v>866</v>
      </c>
      <c r="D8" s="12">
        <v>16.37</v>
      </c>
      <c r="E8" s="12"/>
      <c r="F8" s="12"/>
      <c r="G8" s="12"/>
      <c r="H8" s="12">
        <f>SUM(C8:G8)</f>
        <v>882.37</v>
      </c>
    </row>
    <row r="9" spans="2:8" ht="14.55" customHeight="1" x14ac:dyDescent="0.25">
      <c r="B9" s="13" t="s">
        <v>13</v>
      </c>
      <c r="C9" s="14">
        <v>962.57</v>
      </c>
      <c r="D9" s="14"/>
      <c r="E9" s="14"/>
      <c r="F9" s="14"/>
      <c r="G9" s="14"/>
      <c r="H9" s="14">
        <f>SUM(C9:G9)</f>
        <v>962.57</v>
      </c>
    </row>
    <row r="10" spans="2:8" ht="14.55" customHeight="1" x14ac:dyDescent="0.25">
      <c r="B10" s="11" t="s">
        <v>15</v>
      </c>
      <c r="C10" s="12"/>
      <c r="D10" s="12"/>
      <c r="E10" s="12"/>
      <c r="F10" s="15"/>
      <c r="G10" s="15"/>
      <c r="H10" s="16">
        <f>+H9-H8</f>
        <v>80.200000000000045</v>
      </c>
    </row>
    <row r="11" spans="2:8" ht="14.55" customHeight="1" thickBot="1" x14ac:dyDescent="0.3">
      <c r="B11" s="17" t="s">
        <v>16</v>
      </c>
      <c r="C11" s="18"/>
      <c r="D11" s="18"/>
      <c r="E11" s="18"/>
      <c r="F11" s="19"/>
      <c r="G11" s="19"/>
      <c r="H11" s="20">
        <f>+H10/H8</f>
        <v>9.0891576096195525E-2</v>
      </c>
    </row>
    <row r="12" spans="2:8" ht="15" customHeight="1" x14ac:dyDescent="0.25">
      <c r="B12" s="3" t="s">
        <v>6</v>
      </c>
      <c r="C12" s="1"/>
      <c r="D12" s="1"/>
      <c r="E12" s="1"/>
      <c r="F12" s="1"/>
      <c r="G12" s="1"/>
      <c r="H12" s="2"/>
    </row>
    <row r="13" spans="2:8" ht="15" customHeight="1" x14ac:dyDescent="0.25">
      <c r="B13" s="29"/>
      <c r="C13" s="29"/>
      <c r="D13" s="29"/>
      <c r="E13" s="29"/>
      <c r="F13" s="29"/>
      <c r="G13" s="29"/>
      <c r="H13" s="29"/>
    </row>
  </sheetData>
  <mergeCells count="7">
    <mergeCell ref="B1:H1"/>
    <mergeCell ref="B2:H2"/>
    <mergeCell ref="B3:H3"/>
    <mergeCell ref="F4:F6"/>
    <mergeCell ref="B13:H13"/>
    <mergeCell ref="D4:D6"/>
    <mergeCell ref="E4:E6"/>
  </mergeCells>
  <phoneticPr fontId="0" type="noConversion"/>
  <printOptions horizontalCentered="1"/>
  <pageMargins left="0.75" right="0.75" top="1" bottom="1" header="0.5" footer="0.5"/>
  <pageSetup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Summary Stmt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tjones</cp:lastModifiedBy>
  <cp:lastPrinted>2015-01-30T14:06:23Z</cp:lastPrinted>
  <dcterms:created xsi:type="dcterms:W3CDTF">2005-01-14T20:38:01Z</dcterms:created>
  <dcterms:modified xsi:type="dcterms:W3CDTF">2015-01-30T19:37:41Z</dcterms:modified>
</cp:coreProperties>
</file>