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9440" windowHeight="4940" tabRatio="882"/>
  </bookViews>
  <sheets>
    <sheet name="EHR Major Investments" sheetId="3" r:id="rId1"/>
  </sheets>
  <calcPr calcId="145621"/>
</workbook>
</file>

<file path=xl/calcChain.xml><?xml version="1.0" encoding="utf-8"?>
<calcChain xmlns="http://schemas.openxmlformats.org/spreadsheetml/2006/main">
  <c r="E13" i="3" l="1"/>
  <c r="F13" i="3" s="1"/>
  <c r="F12" i="3"/>
  <c r="E12" i="3"/>
  <c r="E11" i="3"/>
  <c r="F11" i="3" s="1"/>
  <c r="F10" i="3"/>
  <c r="E10" i="3"/>
  <c r="F9" i="3"/>
  <c r="E9" i="3"/>
  <c r="F8" i="3"/>
  <c r="E8" i="3"/>
  <c r="E7" i="3"/>
  <c r="F7" i="3" s="1"/>
  <c r="F6" i="3"/>
  <c r="E6" i="3"/>
  <c r="E5" i="3"/>
  <c r="F5" i="3" s="1"/>
</calcChain>
</file>

<file path=xl/sharedStrings.xml><?xml version="1.0" encoding="utf-8"?>
<sst xmlns="http://schemas.openxmlformats.org/spreadsheetml/2006/main" count="20" uniqueCount="20">
  <si>
    <t>(Dollars in Millions)</t>
  </si>
  <si>
    <t>Amount</t>
  </si>
  <si>
    <t>Percent</t>
  </si>
  <si>
    <t>Area of Investment</t>
  </si>
  <si>
    <t>CIF21</t>
  </si>
  <si>
    <t>SaTC</t>
  </si>
  <si>
    <t>Major investments may have funding overlap and thus should not be summed.</t>
  </si>
  <si>
    <t>FY 2015
Estimate</t>
  </si>
  <si>
    <t>FY 2014 Actual</t>
  </si>
  <si>
    <t>FY 2016 Request</t>
  </si>
  <si>
    <t>INFEWS</t>
  </si>
  <si>
    <t>Change Over
FY 2015 Estimate</t>
  </si>
  <si>
    <t>GRF</t>
  </si>
  <si>
    <t>I-Corps</t>
  </si>
  <si>
    <t>EHR Major Investments</t>
  </si>
  <si>
    <t>Understanding the Brain</t>
  </si>
  <si>
    <t>Improving Undergraduate STEM Education (IUSE)</t>
  </si>
  <si>
    <r>
      <t>NSF Research Traineeship (NRT)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</si>
  <si>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Outyear commitments for Integrative Graduate Education and Research Traineeship (IGERT) are included in the NRT line and are $13.34 million in FY 2014, $4.40 million in FY 2015, and $2.85 million in FY 2016.</t>
    </r>
  </si>
  <si>
    <t>NSF INCLUDES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</si>
</sst>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0;\-#,##0.00;&quot;-&quot;??"/>
    <numFmt numFmtId="165" formatCode="0.0%;\-0.0%;&quot;-&quot;??"/>
    <numFmt numFmtId="166" formatCode="&quot;$&quot;#,##0.00"/>
    <numFmt numFmtId="167" formatCode="0.0%"/>
    <numFmt numFmtId="168" formatCode="[$-10409]#,##0.00;\-#,##0.00"/>
  </numFmts>
  <fonts count="13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27">
    <xf numFmtId="0" fontId="0" fillId="0" borderId="0" xfId="0"/>
    <xf numFmtId="164" fontId="6" fillId="0" borderId="0" xfId="0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164" fontId="6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 wrapText="1"/>
    </xf>
    <xf numFmtId="0" fontId="10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right" wrapText="1"/>
    </xf>
    <xf numFmtId="43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166" fontId="7" fillId="0" borderId="0" xfId="0" applyNumberFormat="1" applyFont="1" applyFill="1" applyBorder="1" applyAlignment="1">
      <alignment horizontal="right" vertical="top"/>
    </xf>
    <xf numFmtId="167" fontId="7" fillId="0" borderId="0" xfId="1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right" vertical="top"/>
    </xf>
    <xf numFmtId="168" fontId="4" fillId="0" borderId="0" xfId="2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wrapText="1"/>
    </xf>
  </cellXfs>
  <cellStyles count="4">
    <cellStyle name="Normal" xfId="0" builtinId="0"/>
    <cellStyle name="Normal 10" xfId="3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tabSelected="1" zoomScaleNormal="100" workbookViewId="0">
      <selection sqref="A1:F1"/>
    </sheetView>
  </sheetViews>
  <sheetFormatPr defaultColWidth="8.81640625" defaultRowHeight="11.5" x14ac:dyDescent="0.25"/>
  <cols>
    <col min="1" max="1" width="40.26953125" style="3" customWidth="1"/>
    <col min="2" max="6" width="9.26953125" style="3" customWidth="1"/>
    <col min="7" max="16384" width="8.81640625" style="3"/>
  </cols>
  <sheetData>
    <row r="1" spans="1:7" ht="15" customHeight="1" x14ac:dyDescent="0.3">
      <c r="A1" s="20" t="s">
        <v>14</v>
      </c>
      <c r="B1" s="20"/>
      <c r="C1" s="20"/>
      <c r="D1" s="20"/>
      <c r="E1" s="20"/>
      <c r="F1" s="20"/>
      <c r="G1"/>
    </row>
    <row r="2" spans="1:7" ht="13.9" customHeight="1" thickBot="1" x14ac:dyDescent="0.35">
      <c r="A2" s="21" t="s">
        <v>0</v>
      </c>
      <c r="B2" s="21"/>
      <c r="C2" s="21"/>
      <c r="D2" s="21"/>
      <c r="E2" s="21"/>
      <c r="F2" s="21"/>
      <c r="G2"/>
    </row>
    <row r="3" spans="1:7" ht="27.65" customHeight="1" x14ac:dyDescent="0.3">
      <c r="A3" s="22" t="s">
        <v>3</v>
      </c>
      <c r="B3" s="24" t="s">
        <v>8</v>
      </c>
      <c r="C3" s="24" t="s">
        <v>7</v>
      </c>
      <c r="D3" s="24" t="s">
        <v>9</v>
      </c>
      <c r="E3" s="26" t="s">
        <v>11</v>
      </c>
      <c r="F3" s="26"/>
      <c r="G3"/>
    </row>
    <row r="4" spans="1:7" ht="14.5" customHeight="1" x14ac:dyDescent="0.3">
      <c r="A4" s="23"/>
      <c r="B4" s="25"/>
      <c r="C4" s="25"/>
      <c r="D4" s="25"/>
      <c r="E4" s="8" t="s">
        <v>1</v>
      </c>
      <c r="F4" s="8" t="s">
        <v>2</v>
      </c>
      <c r="G4"/>
    </row>
    <row r="5" spans="1:7" ht="14.5" customHeight="1" x14ac:dyDescent="0.3">
      <c r="A5" s="10" t="s">
        <v>4</v>
      </c>
      <c r="B5" s="9">
        <v>0</v>
      </c>
      <c r="C5" s="11">
        <v>2.5</v>
      </c>
      <c r="D5" s="11">
        <v>2.84</v>
      </c>
      <c r="E5" s="11">
        <f t="shared" ref="E5:E13" si="0">D5-C5</f>
        <v>0.33999999999999986</v>
      </c>
      <c r="F5" s="12">
        <f>IF(C5=0,"N/A",E5/C5)</f>
        <v>0.13599999999999995</v>
      </c>
      <c r="G5"/>
    </row>
    <row r="6" spans="1:7" ht="14.5" customHeight="1" x14ac:dyDescent="0.3">
      <c r="A6" s="10" t="s">
        <v>12</v>
      </c>
      <c r="B6" s="9">
        <v>149.62</v>
      </c>
      <c r="C6" s="13">
        <v>166.72</v>
      </c>
      <c r="D6" s="13">
        <v>168.75</v>
      </c>
      <c r="E6" s="13">
        <f t="shared" si="0"/>
        <v>2.0300000000000011</v>
      </c>
      <c r="F6" s="12">
        <f>IF(C6=0,"N/A",E6/C6)</f>
        <v>1.217610364683302E-2</v>
      </c>
      <c r="G6"/>
    </row>
    <row r="7" spans="1:7" s="6" customFormat="1" ht="14.5" customHeight="1" x14ac:dyDescent="0.3">
      <c r="A7" s="10" t="s">
        <v>13</v>
      </c>
      <c r="B7" s="9">
        <v>0.35</v>
      </c>
      <c r="C7" s="13">
        <v>0.35</v>
      </c>
      <c r="D7" s="13">
        <v>1.55</v>
      </c>
      <c r="E7" s="13">
        <f t="shared" si="0"/>
        <v>1.2000000000000002</v>
      </c>
      <c r="F7" s="12">
        <f>IF(C7=0,"N/A",E7/C7)</f>
        <v>3.4285714285714293</v>
      </c>
      <c r="G7"/>
    </row>
    <row r="8" spans="1:7" ht="14.5" customHeight="1" x14ac:dyDescent="0.3">
      <c r="A8" s="5" t="s">
        <v>19</v>
      </c>
      <c r="B8" s="1">
        <v>0</v>
      </c>
      <c r="C8" s="1">
        <v>0</v>
      </c>
      <c r="D8" s="1">
        <v>3</v>
      </c>
      <c r="E8" s="1">
        <f t="shared" si="0"/>
        <v>3</v>
      </c>
      <c r="F8" s="2" t="str">
        <f>IF(C8=0,"N/A  ",E8/C8)</f>
        <v xml:space="preserve">N/A  </v>
      </c>
      <c r="G8"/>
    </row>
    <row r="9" spans="1:7" ht="14.5" customHeight="1" x14ac:dyDescent="0.3">
      <c r="A9" s="5" t="s">
        <v>10</v>
      </c>
      <c r="B9" s="4">
        <v>0</v>
      </c>
      <c r="C9" s="4">
        <v>0</v>
      </c>
      <c r="D9" s="4">
        <v>6</v>
      </c>
      <c r="E9" s="4">
        <f t="shared" si="0"/>
        <v>6</v>
      </c>
      <c r="F9" s="2" t="str">
        <f>IF(C9=0,"N/A  ",E9/C9)</f>
        <v xml:space="preserve">N/A  </v>
      </c>
      <c r="G9"/>
    </row>
    <row r="10" spans="1:7" ht="14.5" customHeight="1" x14ac:dyDescent="0.3">
      <c r="A10" s="7" t="s">
        <v>16</v>
      </c>
      <c r="B10" s="1">
        <v>74.569999999999993</v>
      </c>
      <c r="C10" s="1">
        <v>84</v>
      </c>
      <c r="D10" s="1">
        <v>120.08</v>
      </c>
      <c r="E10" s="1">
        <f t="shared" si="0"/>
        <v>36.08</v>
      </c>
      <c r="F10" s="2">
        <f>IF(C10=0,"N/A  ",E10/C10)</f>
        <v>0.42952380952380953</v>
      </c>
      <c r="G10"/>
    </row>
    <row r="11" spans="1:7" ht="14.5" customHeight="1" x14ac:dyDescent="0.3">
      <c r="A11" s="7" t="s">
        <v>17</v>
      </c>
      <c r="B11" s="14">
        <v>13.93</v>
      </c>
      <c r="C11" s="1">
        <v>28.27</v>
      </c>
      <c r="D11" s="1">
        <v>35.380000000000003</v>
      </c>
      <c r="E11" s="1">
        <f t="shared" si="0"/>
        <v>7.110000000000003</v>
      </c>
      <c r="F11" s="2">
        <f>IF(C11=0,"N/A  ",E11/C11)</f>
        <v>0.25150336045277688</v>
      </c>
      <c r="G11"/>
    </row>
    <row r="12" spans="1:7" ht="14.5" customHeight="1" x14ac:dyDescent="0.3">
      <c r="A12" s="10" t="s">
        <v>5</v>
      </c>
      <c r="B12" s="9">
        <v>44.87</v>
      </c>
      <c r="C12" s="13">
        <v>45</v>
      </c>
      <c r="D12" s="13">
        <v>45</v>
      </c>
      <c r="E12" s="1">
        <f t="shared" si="0"/>
        <v>0</v>
      </c>
      <c r="F12" s="2">
        <f>IF(C12=0,"N/A",E12/C12)</f>
        <v>0</v>
      </c>
      <c r="G12"/>
    </row>
    <row r="13" spans="1:7" ht="14.5" customHeight="1" thickBot="1" x14ac:dyDescent="0.35">
      <c r="A13" s="5" t="s">
        <v>15</v>
      </c>
      <c r="B13" s="1">
        <v>5.17</v>
      </c>
      <c r="C13" s="1">
        <v>5</v>
      </c>
      <c r="D13" s="1">
        <v>11</v>
      </c>
      <c r="E13" s="1">
        <f t="shared" si="0"/>
        <v>6</v>
      </c>
      <c r="F13" s="2">
        <f>IF(C13=0,"N/A  ",E13/C13)</f>
        <v>1.2</v>
      </c>
      <c r="G13"/>
    </row>
    <row r="14" spans="1:7" ht="13.15" customHeight="1" x14ac:dyDescent="0.3">
      <c r="A14" s="17" t="s">
        <v>6</v>
      </c>
      <c r="B14" s="17"/>
      <c r="C14" s="17"/>
      <c r="D14" s="17"/>
      <c r="E14" s="17"/>
      <c r="F14" s="17"/>
      <c r="G14"/>
    </row>
    <row r="15" spans="1:7" s="15" customFormat="1" ht="25.15" customHeight="1" x14ac:dyDescent="0.3">
      <c r="A15" s="18" t="s">
        <v>18</v>
      </c>
      <c r="B15" s="18"/>
      <c r="C15" s="18"/>
      <c r="D15" s="18"/>
      <c r="E15" s="18"/>
      <c r="F15" s="18"/>
      <c r="G15" s="16"/>
    </row>
    <row r="19" spans="1:6" x14ac:dyDescent="0.25">
      <c r="A19" s="19"/>
      <c r="B19" s="19"/>
      <c r="C19" s="19"/>
      <c r="D19" s="19"/>
      <c r="E19" s="19"/>
      <c r="F19" s="19"/>
    </row>
    <row r="20" spans="1:6" x14ac:dyDescent="0.25">
      <c r="A20" s="19"/>
      <c r="B20" s="19"/>
      <c r="C20" s="19"/>
      <c r="D20" s="19"/>
      <c r="E20" s="19"/>
      <c r="F20" s="19"/>
    </row>
    <row r="21" spans="1:6" x14ac:dyDescent="0.25">
      <c r="A21" s="19"/>
      <c r="B21" s="19"/>
      <c r="C21" s="19"/>
      <c r="D21" s="19"/>
      <c r="E21" s="19"/>
      <c r="F21" s="19"/>
    </row>
  </sheetData>
  <mergeCells count="10">
    <mergeCell ref="A14:F14"/>
    <mergeCell ref="A15:F15"/>
    <mergeCell ref="A19:F21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  <ignoredErrors>
    <ignoredError sqref="F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Major 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2015-01-30T14:06:38Z</cp:lastPrinted>
  <dcterms:created xsi:type="dcterms:W3CDTF">2013-12-09T18:13:19Z</dcterms:created>
  <dcterms:modified xsi:type="dcterms:W3CDTF">2015-01-30T14:06:41Z</dcterms:modified>
</cp:coreProperties>
</file>