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30" windowWidth="9510" windowHeight="5970" tabRatio="882"/>
  </bookViews>
  <sheets>
    <sheet name="DGE Funding" sheetId="9" r:id="rId1"/>
  </sheets>
  <calcPr calcId="145621"/>
</workbook>
</file>

<file path=xl/calcChain.xml><?xml version="1.0" encoding="utf-8"?>
<calcChain xmlns="http://schemas.openxmlformats.org/spreadsheetml/2006/main">
  <c r="F14" i="9" l="1"/>
  <c r="E14" i="9"/>
  <c r="E13" i="9"/>
  <c r="F13" i="9" s="1"/>
  <c r="F12" i="9"/>
  <c r="E12" i="9"/>
  <c r="F11" i="9"/>
  <c r="E11" i="9"/>
  <c r="F10" i="9"/>
  <c r="E10" i="9"/>
  <c r="E9" i="9"/>
  <c r="F9" i="9" s="1"/>
  <c r="D8" i="9"/>
  <c r="C8" i="9"/>
  <c r="B8" i="9"/>
  <c r="F7" i="9"/>
  <c r="E7" i="9"/>
  <c r="F6" i="9"/>
  <c r="E6" i="9"/>
  <c r="D6" i="9"/>
  <c r="D5" i="9" s="1"/>
  <c r="E5" i="9" s="1"/>
  <c r="C6" i="9"/>
  <c r="B6" i="9"/>
  <c r="C5" i="9"/>
  <c r="B5" i="9"/>
  <c r="F5" i="9" l="1"/>
  <c r="E8" i="9"/>
  <c r="F8" i="9" s="1"/>
</calcChain>
</file>

<file path=xl/sharedStrings.xml><?xml version="1.0" encoding="utf-8"?>
<sst xmlns="http://schemas.openxmlformats.org/spreadsheetml/2006/main" count="21" uniqueCount="21">
  <si>
    <t>(Dollars in Millions)</t>
  </si>
  <si>
    <t>Amount</t>
  </si>
  <si>
    <t>Percent</t>
  </si>
  <si>
    <t>Totals may not add due to rounding.</t>
  </si>
  <si>
    <t>FY 2015
Estimate</t>
  </si>
  <si>
    <t>FY 2016
Request</t>
  </si>
  <si>
    <t>FY 2014 Actual</t>
  </si>
  <si>
    <t>Learning and Learning Environments</t>
  </si>
  <si>
    <t>STEM Professional Workforce</t>
  </si>
  <si>
    <t>Total, DGE</t>
  </si>
  <si>
    <t>Change Over
FY 2015 Estimate</t>
  </si>
  <si>
    <r>
      <rPr>
        <vertAlign val="superscript"/>
        <sz val="8"/>
        <rFont val="Arial"/>
        <family val="2"/>
      </rPr>
      <t>2</t>
    </r>
    <r>
      <rPr>
        <sz val="8"/>
        <rFont val="Arial"/>
        <family val="2"/>
      </rPr>
      <t xml:space="preserve"> Outyear commitments for Integrative Graduate Education and Research Traineeship (IGERT) are included in the NRT line and are $13.34 million in FY 2014, $4.40 million in FY 2015, and $2.85 million in FY 2016.</t>
    </r>
  </si>
  <si>
    <t xml:space="preserve">   NSF INCLUDES</t>
  </si>
  <si>
    <r>
      <t xml:space="preserve">1  </t>
    </r>
    <r>
      <rPr>
        <sz val="8"/>
        <color theme="1"/>
        <rFont val="Arial"/>
        <family val="2"/>
      </rPr>
      <t>For comparability, Research on Education and Learning (REAL) is included on the EHR Core Research (ECR) line for FY 2014 because the program was consolidated into ECR in FY 2015 and FY 2016.</t>
    </r>
  </si>
  <si>
    <t xml:space="preserve">   INSPIRE</t>
  </si>
  <si>
    <t xml:space="preserve">   Project and Program Evaluation (PPE)</t>
  </si>
  <si>
    <r>
      <t xml:space="preserve">   EHR Core Research (ECR): STEM Profesional
      Workforce Preparation</t>
    </r>
    <r>
      <rPr>
        <vertAlign val="superscript"/>
        <sz val="9"/>
        <rFont val="Arial"/>
        <family val="2"/>
      </rPr>
      <t>1</t>
    </r>
  </si>
  <si>
    <t xml:space="preserve">   Graduate Research Fellowship (GRF)</t>
  </si>
  <si>
    <r>
      <t xml:space="preserve">   NSF Research Traineeship (NRT)</t>
    </r>
    <r>
      <rPr>
        <vertAlign val="superscript"/>
        <sz val="9"/>
        <rFont val="Arial"/>
        <family val="2"/>
      </rPr>
      <t>2</t>
    </r>
  </si>
  <si>
    <t>Graduate Education (DGE) Funding</t>
  </si>
  <si>
    <t xml:space="preserve">   CyberCorps®: Scholarship for Service (SFS)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</si>
</sst>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00;&quot;-&quot;??"/>
    <numFmt numFmtId="165" formatCode="&quot;$&quot;#,##0.00;\-&quot;$&quot;#,##0.00;&quot;-&quot;??"/>
    <numFmt numFmtId="166" formatCode="0.0%;\-0.0%;&quot;-&quot;??"/>
    <numFmt numFmtId="167" formatCode="[$-10409]#,##0.00;\-#,##0.00"/>
    <numFmt numFmtId="168" formatCode="#,##0.0000;\-#,##0.0000;&quot;-&quot;??"/>
  </numFmts>
  <fonts count="15" x14ac:knownFonts="1">
    <font>
      <sz val="11"/>
      <color theme="1"/>
      <name val="Times New Roman"/>
      <family val="2"/>
    </font>
    <font>
      <sz val="11"/>
      <color theme="1"/>
      <name val="Times New Roman"/>
      <family val="2"/>
    </font>
    <font>
      <sz val="10"/>
      <name val="Arial"/>
      <family val="2"/>
    </font>
    <font>
      <sz val="8"/>
      <name val="Arial"/>
      <family val="2"/>
    </font>
    <font>
      <sz val="9"/>
      <color indexed="8"/>
      <name val="Arial"/>
      <family val="2"/>
    </font>
    <font>
      <b/>
      <sz val="10"/>
      <name val="Arial"/>
      <family val="2"/>
    </font>
    <font>
      <sz val="10"/>
      <color theme="1"/>
      <name val="Arial"/>
      <family val="2"/>
    </font>
    <font>
      <sz val="8"/>
      <color theme="1"/>
      <name val="Arial"/>
      <family val="2"/>
    </font>
    <font>
      <sz val="9"/>
      <name val="Arial"/>
      <family val="2"/>
    </font>
    <font>
      <sz val="9"/>
      <color theme="1"/>
      <name val="Arial"/>
      <family val="2"/>
    </font>
    <font>
      <b/>
      <sz val="9"/>
      <name val="Arial"/>
      <family val="2"/>
    </font>
    <font>
      <i/>
      <sz val="9"/>
      <name val="Arial"/>
      <family val="2"/>
    </font>
    <font>
      <vertAlign val="superscript"/>
      <sz val="8"/>
      <name val="Arial"/>
      <family val="2"/>
    </font>
    <font>
      <vertAlign val="superscript"/>
      <sz val="8"/>
      <color theme="1"/>
      <name val="Arial"/>
      <family val="2"/>
    </font>
    <font>
      <vertAlign val="superscript"/>
      <sz val="9"/>
      <name val="Arial"/>
      <family val="2"/>
    </font>
  </fonts>
  <fills count="2">
    <fill>
      <patternFill patternType="none"/>
    </fill>
    <fill>
      <patternFill patternType="gray125"/>
    </fill>
  </fills>
  <borders count="6">
    <border>
      <left/>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
      <left/>
      <right/>
      <top style="thin">
        <color auto="1"/>
      </top>
      <bottom/>
      <diagonal/>
    </border>
  </borders>
  <cellStyleXfs count="4">
    <xf numFmtId="0" fontId="0" fillId="0" borderId="0"/>
    <xf numFmtId="9" fontId="1" fillId="0" borderId="0" applyFont="0" applyFill="0" applyBorder="0" applyAlignment="0" applyProtection="0"/>
    <xf numFmtId="0" fontId="2" fillId="0" borderId="0"/>
    <xf numFmtId="0" fontId="2" fillId="0" borderId="0"/>
  </cellStyleXfs>
  <cellXfs count="44">
    <xf numFmtId="0" fontId="0" fillId="0" borderId="0" xfId="0"/>
    <xf numFmtId="164" fontId="8" fillId="0" borderId="3" xfId="0" applyNumberFormat="1" applyFont="1" applyFill="1" applyBorder="1" applyAlignment="1">
      <alignment horizontal="right"/>
    </xf>
    <xf numFmtId="0" fontId="10" fillId="0" borderId="4" xfId="0" applyFont="1" applyBorder="1" applyAlignment="1">
      <alignment vertical="center" wrapText="1"/>
    </xf>
    <xf numFmtId="165" fontId="10" fillId="0" borderId="4" xfId="0" applyNumberFormat="1" applyFont="1" applyBorder="1" applyAlignment="1">
      <alignment horizontal="right" vertical="center"/>
    </xf>
    <xf numFmtId="0" fontId="10" fillId="0" borderId="0" xfId="0" applyFont="1" applyFill="1" applyBorder="1" applyAlignment="1">
      <alignment vertical="top" wrapText="1"/>
    </xf>
    <xf numFmtId="164" fontId="10" fillId="0" borderId="0" xfId="0" applyNumberFormat="1" applyFont="1" applyFill="1" applyBorder="1" applyAlignment="1">
      <alignment horizontal="right" vertical="top"/>
    </xf>
    <xf numFmtId="166" fontId="10" fillId="0" borderId="0" xfId="1" applyNumberFormat="1" applyFont="1" applyFill="1" applyBorder="1" applyAlignment="1">
      <alignment horizontal="right" vertical="top"/>
    </xf>
    <xf numFmtId="164" fontId="8" fillId="0" borderId="0" xfId="0" applyNumberFormat="1" applyFont="1" applyFill="1" applyBorder="1" applyAlignment="1">
      <alignment horizontal="right" vertical="top"/>
    </xf>
    <xf numFmtId="166" fontId="8" fillId="0" borderId="0" xfId="1" applyNumberFormat="1" applyFont="1" applyFill="1" applyBorder="1" applyAlignment="1">
      <alignment horizontal="right" vertical="top"/>
    </xf>
    <xf numFmtId="0" fontId="9" fillId="0" borderId="0" xfId="0" applyFont="1"/>
    <xf numFmtId="0" fontId="8" fillId="0" borderId="0" xfId="0" applyFont="1"/>
    <xf numFmtId="166" fontId="10" fillId="0" borderId="4" xfId="1" applyNumberFormat="1" applyFont="1" applyBorder="1" applyAlignment="1">
      <alignment horizontal="right" vertical="center"/>
    </xf>
    <xf numFmtId="0" fontId="9" fillId="0" borderId="0" xfId="0" applyFont="1" applyFill="1" applyBorder="1"/>
    <xf numFmtId="0" fontId="8" fillId="0" borderId="0" xfId="0" applyFont="1" applyFill="1" applyBorder="1"/>
    <xf numFmtId="164" fontId="9" fillId="0" borderId="0" xfId="0" applyNumberFormat="1" applyFont="1" applyAlignment="1">
      <alignment vertical="top"/>
    </xf>
    <xf numFmtId="164" fontId="9" fillId="0" borderId="0" xfId="0" applyNumberFormat="1" applyFont="1" applyBorder="1" applyAlignment="1">
      <alignment vertical="top"/>
    </xf>
    <xf numFmtId="164" fontId="8" fillId="0" borderId="1" xfId="0" applyNumberFormat="1" applyFont="1" applyFill="1" applyBorder="1" applyAlignment="1">
      <alignment horizontal="right" vertical="top"/>
    </xf>
    <xf numFmtId="0" fontId="11" fillId="0" borderId="0" xfId="0" applyFont="1" applyFill="1" applyBorder="1" applyAlignment="1">
      <alignment wrapText="1"/>
    </xf>
    <xf numFmtId="164" fontId="8" fillId="0" borderId="0" xfId="0" applyNumberFormat="1" applyFont="1" applyFill="1" applyBorder="1"/>
    <xf numFmtId="0" fontId="8" fillId="0" borderId="0" xfId="0" applyFont="1" applyFill="1" applyBorder="1" applyAlignment="1">
      <alignment wrapText="1"/>
    </xf>
    <xf numFmtId="0" fontId="8" fillId="0" borderId="0" xfId="0" applyFont="1" applyBorder="1" applyAlignment="1">
      <alignment horizontal="center" vertical="center" wrapText="1"/>
    </xf>
    <xf numFmtId="0" fontId="8" fillId="0" borderId="0" xfId="0" applyFont="1" applyFill="1" applyBorder="1" applyAlignment="1">
      <alignment horizontal="left" vertical="top" wrapText="1"/>
    </xf>
    <xf numFmtId="164" fontId="10" fillId="0" borderId="5" xfId="0" applyNumberFormat="1" applyFont="1" applyFill="1" applyBorder="1" applyAlignment="1">
      <alignment horizontal="right" vertical="top"/>
    </xf>
    <xf numFmtId="167" fontId="4" fillId="0" borderId="0" xfId="2" applyNumberFormat="1" applyFont="1" applyBorder="1" applyAlignment="1" applyProtection="1">
      <alignment vertical="top" wrapText="1" readingOrder="1"/>
      <protection locked="0"/>
    </xf>
    <xf numFmtId="167" fontId="4" fillId="0" borderId="0" xfId="2" applyNumberFormat="1" applyFont="1" applyFill="1" applyBorder="1" applyAlignment="1" applyProtection="1">
      <alignment vertical="top" wrapText="1" readingOrder="1"/>
      <protection locked="0"/>
    </xf>
    <xf numFmtId="168" fontId="8" fillId="0" borderId="0" xfId="0" applyNumberFormat="1" applyFont="1" applyFill="1" applyBorder="1"/>
    <xf numFmtId="0" fontId="8" fillId="0" borderId="3" xfId="0" applyFont="1" applyBorder="1" applyAlignment="1">
      <alignment horizontal="right"/>
    </xf>
    <xf numFmtId="0" fontId="9" fillId="0" borderId="0" xfId="0" applyFont="1" applyAlignment="1">
      <alignment vertical="top"/>
    </xf>
    <xf numFmtId="0" fontId="3" fillId="0" borderId="0" xfId="0" applyFont="1" applyFill="1" applyBorder="1" applyAlignment="1">
      <alignment horizontal="justify" vertical="top" wrapText="1"/>
    </xf>
    <xf numFmtId="0" fontId="3" fillId="0" borderId="2" xfId="0" applyFont="1" applyFill="1" applyBorder="1" applyAlignment="1">
      <alignment horizontal="left" vertical="center" wrapText="1"/>
    </xf>
    <xf numFmtId="0" fontId="5" fillId="0" borderId="0" xfId="0" applyFont="1" applyBorder="1" applyAlignment="1">
      <alignment horizontal="center" vertical="center" wrapText="1"/>
    </xf>
    <xf numFmtId="0" fontId="6" fillId="0" borderId="0" xfId="0" applyFont="1" applyBorder="1" applyAlignment="1">
      <alignment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wrapText="1"/>
    </xf>
    <xf numFmtId="0" fontId="8" fillId="0" borderId="0" xfId="0" applyFont="1" applyBorder="1" applyAlignment="1">
      <alignment horizontal="right" wrapText="1"/>
    </xf>
    <xf numFmtId="0" fontId="8" fillId="0" borderId="3" xfId="0" applyFont="1" applyBorder="1" applyAlignment="1">
      <alignment horizontal="right"/>
    </xf>
    <xf numFmtId="0" fontId="8" fillId="0" borderId="0" xfId="0" applyFont="1" applyFill="1" applyBorder="1" applyAlignment="1">
      <alignment horizontal="right" wrapText="1"/>
    </xf>
    <xf numFmtId="0" fontId="8" fillId="0" borderId="3" xfId="0" applyFont="1" applyFill="1" applyBorder="1" applyAlignment="1">
      <alignment horizontal="right" wrapText="1"/>
    </xf>
    <xf numFmtId="0" fontId="8" fillId="0" borderId="2" xfId="0" applyFont="1" applyFill="1" applyBorder="1" applyAlignment="1">
      <alignment horizontal="right" wrapText="1"/>
    </xf>
    <xf numFmtId="164" fontId="8" fillId="0" borderId="0" xfId="0" applyNumberFormat="1" applyFont="1" applyFill="1" applyBorder="1" applyAlignment="1">
      <alignment horizontal="center" wrapText="1"/>
    </xf>
    <xf numFmtId="164" fontId="8" fillId="0" borderId="0" xfId="0" applyNumberFormat="1" applyFont="1" applyFill="1" applyBorder="1" applyAlignment="1">
      <alignment horizontal="center"/>
    </xf>
    <xf numFmtId="0" fontId="13" fillId="0" borderId="0" xfId="0" applyFont="1" applyFill="1" applyBorder="1" applyAlignment="1">
      <alignment horizontal="left" vertical="top" wrapText="1"/>
    </xf>
    <xf numFmtId="0" fontId="7" fillId="0" borderId="0" xfId="0" applyFont="1" applyFill="1" applyBorder="1" applyAlignment="1">
      <alignment horizontal="left" vertical="top" wrapText="1"/>
    </xf>
  </cellXfs>
  <cellStyles count="4">
    <cellStyle name="Normal" xfId="0" builtinId="0"/>
    <cellStyle name="Normal 10" xfId="3"/>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showGridLines="0" tabSelected="1" zoomScaleNormal="100" workbookViewId="0">
      <selection sqref="A1:F1"/>
    </sheetView>
  </sheetViews>
  <sheetFormatPr defaultColWidth="11.42578125" defaultRowHeight="12" x14ac:dyDescent="0.2"/>
  <cols>
    <col min="1" max="1" width="39.140625" style="9" customWidth="1"/>
    <col min="2" max="2" width="9.28515625" style="9" customWidth="1"/>
    <col min="3" max="6" width="9.28515625" style="10" customWidth="1"/>
    <col min="7" max="16384" width="11.42578125" style="9"/>
  </cols>
  <sheetData>
    <row r="1" spans="1:6" ht="15" customHeight="1" x14ac:dyDescent="0.2">
      <c r="A1" s="30" t="s">
        <v>19</v>
      </c>
      <c r="B1" s="30"/>
      <c r="C1" s="30"/>
      <c r="D1" s="30"/>
      <c r="E1" s="31"/>
      <c r="F1" s="31"/>
    </row>
    <row r="2" spans="1:6" ht="13.9" customHeight="1" thickBot="1" x14ac:dyDescent="0.25">
      <c r="A2" s="32" t="s">
        <v>0</v>
      </c>
      <c r="B2" s="33"/>
      <c r="C2" s="33"/>
      <c r="D2" s="33"/>
      <c r="E2" s="34"/>
      <c r="F2" s="34"/>
    </row>
    <row r="3" spans="1:6" ht="25.9" customHeight="1" x14ac:dyDescent="0.2">
      <c r="A3" s="20"/>
      <c r="B3" s="35" t="s">
        <v>6</v>
      </c>
      <c r="C3" s="37" t="s">
        <v>4</v>
      </c>
      <c r="D3" s="39" t="s">
        <v>5</v>
      </c>
      <c r="E3" s="40" t="s">
        <v>10</v>
      </c>
      <c r="F3" s="41"/>
    </row>
    <row r="4" spans="1:6" ht="15" customHeight="1" x14ac:dyDescent="0.2">
      <c r="A4" s="26"/>
      <c r="B4" s="36"/>
      <c r="C4" s="38"/>
      <c r="D4" s="38"/>
      <c r="E4" s="1" t="s">
        <v>1</v>
      </c>
      <c r="F4" s="1" t="s">
        <v>2</v>
      </c>
    </row>
    <row r="5" spans="1:6" ht="13.9" customHeight="1" x14ac:dyDescent="0.2">
      <c r="A5" s="2" t="s">
        <v>9</v>
      </c>
      <c r="B5" s="3">
        <f>SUM(B6,B8)</f>
        <v>245.57580000000002</v>
      </c>
      <c r="C5" s="3">
        <f>SUM(C6,C8)</f>
        <v>273.40999999999997</v>
      </c>
      <c r="D5" s="3">
        <f>SUM(D6,D8)</f>
        <v>295.64</v>
      </c>
      <c r="E5" s="3">
        <f t="shared" ref="E5:E14" si="0">D5-C5</f>
        <v>22.230000000000018</v>
      </c>
      <c r="F5" s="11">
        <f t="shared" ref="F5:F14" si="1">IF(C5=0,"N/A  ",E5/C5)</f>
        <v>8.130646282140383E-2</v>
      </c>
    </row>
    <row r="6" spans="1:6" ht="13.9" customHeight="1" x14ac:dyDescent="0.2">
      <c r="A6" s="4" t="s">
        <v>7</v>
      </c>
      <c r="B6" s="22">
        <f>SUM(B7:B7)</f>
        <v>21.263999999999999</v>
      </c>
      <c r="C6" s="5">
        <f>SUM(C7:C7)</f>
        <v>15.5</v>
      </c>
      <c r="D6" s="5">
        <f>SUM(D7:D7)</f>
        <v>21.47</v>
      </c>
      <c r="E6" s="5">
        <f t="shared" si="0"/>
        <v>5.9699999999999989</v>
      </c>
      <c r="F6" s="6">
        <f t="shared" si="1"/>
        <v>0.38516129032258056</v>
      </c>
    </row>
    <row r="7" spans="1:6" s="10" customFormat="1" ht="13.9" customHeight="1" x14ac:dyDescent="0.2">
      <c r="A7" s="21" t="s">
        <v>15</v>
      </c>
      <c r="B7" s="23">
        <v>21.263999999999999</v>
      </c>
      <c r="C7" s="7">
        <v>15.5</v>
      </c>
      <c r="D7" s="7">
        <v>21.47</v>
      </c>
      <c r="E7" s="7">
        <f t="shared" si="0"/>
        <v>5.9699999999999989</v>
      </c>
      <c r="F7" s="8">
        <f t="shared" si="1"/>
        <v>0.38516129032258056</v>
      </c>
    </row>
    <row r="8" spans="1:6" s="10" customFormat="1" ht="13.9" customHeight="1" x14ac:dyDescent="0.2">
      <c r="A8" s="4" t="s">
        <v>8</v>
      </c>
      <c r="B8" s="5">
        <f>SUM(B9:B14)</f>
        <v>224.31180000000001</v>
      </c>
      <c r="C8" s="5">
        <f>SUM(C9:C14)</f>
        <v>257.90999999999997</v>
      </c>
      <c r="D8" s="5">
        <f>SUM(D9:D14)</f>
        <v>274.17</v>
      </c>
      <c r="E8" s="5">
        <f t="shared" si="0"/>
        <v>16.260000000000048</v>
      </c>
      <c r="F8" s="6">
        <f t="shared" si="1"/>
        <v>6.3045248342445237E-2</v>
      </c>
    </row>
    <row r="9" spans="1:6" s="10" customFormat="1" ht="26.45" customHeight="1" x14ac:dyDescent="0.2">
      <c r="A9" s="21" t="s">
        <v>16</v>
      </c>
      <c r="B9" s="7">
        <v>15.8948</v>
      </c>
      <c r="C9" s="7">
        <v>15.97</v>
      </c>
      <c r="D9" s="14">
        <v>20.09</v>
      </c>
      <c r="E9" s="7">
        <f t="shared" si="0"/>
        <v>4.1199999999999992</v>
      </c>
      <c r="F9" s="8">
        <f t="shared" si="1"/>
        <v>0.25798371947401372</v>
      </c>
    </row>
    <row r="10" spans="1:6" s="10" customFormat="1" ht="13.9" customHeight="1" x14ac:dyDescent="0.2">
      <c r="A10" s="21" t="s">
        <v>20</v>
      </c>
      <c r="B10" s="24">
        <v>44.866999999999997</v>
      </c>
      <c r="C10" s="14">
        <v>45</v>
      </c>
      <c r="D10" s="14">
        <v>45</v>
      </c>
      <c r="E10" s="7">
        <f t="shared" si="0"/>
        <v>0</v>
      </c>
      <c r="F10" s="8">
        <f t="shared" si="1"/>
        <v>0</v>
      </c>
    </row>
    <row r="11" spans="1:6" ht="13.9" customHeight="1" x14ac:dyDescent="0.2">
      <c r="A11" s="21" t="s">
        <v>12</v>
      </c>
      <c r="B11" s="7">
        <v>0</v>
      </c>
      <c r="C11" s="7">
        <v>0</v>
      </c>
      <c r="D11" s="7">
        <v>3</v>
      </c>
      <c r="E11" s="7">
        <f t="shared" si="0"/>
        <v>3</v>
      </c>
      <c r="F11" s="8" t="str">
        <f t="shared" si="1"/>
        <v xml:space="preserve">N/A  </v>
      </c>
    </row>
    <row r="12" spans="1:6" s="10" customFormat="1" ht="13.9" customHeight="1" x14ac:dyDescent="0.2">
      <c r="A12" s="21" t="s">
        <v>14</v>
      </c>
      <c r="B12" s="15">
        <v>0</v>
      </c>
      <c r="C12" s="14">
        <v>1.95</v>
      </c>
      <c r="D12" s="14">
        <v>1.95</v>
      </c>
      <c r="E12" s="7">
        <f t="shared" si="0"/>
        <v>0</v>
      </c>
      <c r="F12" s="8">
        <f t="shared" si="1"/>
        <v>0</v>
      </c>
    </row>
    <row r="13" spans="1:6" s="10" customFormat="1" ht="13.9" customHeight="1" x14ac:dyDescent="0.2">
      <c r="A13" s="21" t="s">
        <v>17</v>
      </c>
      <c r="B13" s="23">
        <v>149.619</v>
      </c>
      <c r="C13" s="14">
        <v>166.72</v>
      </c>
      <c r="D13" s="14">
        <v>168.75</v>
      </c>
      <c r="E13" s="7">
        <f t="shared" si="0"/>
        <v>2.0300000000000011</v>
      </c>
      <c r="F13" s="8">
        <f t="shared" si="1"/>
        <v>1.217610364683302E-2</v>
      </c>
    </row>
    <row r="14" spans="1:6" s="10" customFormat="1" ht="13.9" customHeight="1" thickBot="1" x14ac:dyDescent="0.25">
      <c r="A14" s="21" t="s">
        <v>18</v>
      </c>
      <c r="B14" s="16">
        <v>13.930999999999999</v>
      </c>
      <c r="C14" s="7">
        <v>28.27</v>
      </c>
      <c r="D14" s="7">
        <v>35.380000000000003</v>
      </c>
      <c r="E14" s="7">
        <f t="shared" si="0"/>
        <v>7.110000000000003</v>
      </c>
      <c r="F14" s="8">
        <f t="shared" si="1"/>
        <v>0.25150336045277688</v>
      </c>
    </row>
    <row r="15" spans="1:6" s="10" customFormat="1" ht="13.9" customHeight="1" x14ac:dyDescent="0.2">
      <c r="A15" s="29" t="s">
        <v>3</v>
      </c>
      <c r="B15" s="29"/>
      <c r="C15" s="29"/>
      <c r="D15" s="29"/>
      <c r="E15" s="29"/>
      <c r="F15" s="29"/>
    </row>
    <row r="16" spans="1:6" s="27" customFormat="1" ht="24.6" customHeight="1" x14ac:dyDescent="0.25">
      <c r="A16" s="42" t="s">
        <v>13</v>
      </c>
      <c r="B16" s="43"/>
      <c r="C16" s="43"/>
      <c r="D16" s="43"/>
      <c r="E16" s="43"/>
      <c r="F16" s="43"/>
    </row>
    <row r="17" spans="1:6" s="27" customFormat="1" ht="24.6" customHeight="1" x14ac:dyDescent="0.25">
      <c r="A17" s="28" t="s">
        <v>11</v>
      </c>
      <c r="B17" s="28"/>
      <c r="C17" s="28"/>
      <c r="D17" s="28"/>
      <c r="E17" s="28"/>
      <c r="F17" s="28"/>
    </row>
    <row r="18" spans="1:6" x14ac:dyDescent="0.2">
      <c r="A18" s="17"/>
      <c r="B18" s="18"/>
      <c r="C18" s="18"/>
      <c r="D18" s="18"/>
      <c r="E18" s="13"/>
      <c r="F18" s="13"/>
    </row>
    <row r="19" spans="1:6" x14ac:dyDescent="0.2">
      <c r="A19" s="17"/>
      <c r="B19" s="18"/>
      <c r="C19" s="18"/>
      <c r="D19" s="18"/>
      <c r="E19" s="13"/>
      <c r="F19" s="13"/>
    </row>
    <row r="20" spans="1:6" x14ac:dyDescent="0.2">
      <c r="A20" s="17"/>
      <c r="B20" s="18"/>
      <c r="C20" s="18"/>
      <c r="D20" s="18"/>
      <c r="E20" s="13"/>
      <c r="F20" s="13"/>
    </row>
    <row r="21" spans="1:6" x14ac:dyDescent="0.2">
      <c r="A21" s="19"/>
      <c r="B21" s="18"/>
      <c r="C21" s="18"/>
      <c r="D21" s="18"/>
      <c r="E21" s="13"/>
      <c r="F21" s="13"/>
    </row>
    <row r="22" spans="1:6" x14ac:dyDescent="0.2">
      <c r="A22" s="19"/>
      <c r="B22" s="18"/>
      <c r="C22" s="18"/>
      <c r="D22" s="18"/>
      <c r="E22" s="13"/>
      <c r="F22" s="13"/>
    </row>
    <row r="23" spans="1:6" x14ac:dyDescent="0.2">
      <c r="A23" s="19"/>
      <c r="B23" s="18"/>
      <c r="C23" s="18"/>
      <c r="D23" s="18"/>
      <c r="E23" s="13"/>
      <c r="F23" s="13"/>
    </row>
    <row r="24" spans="1:6" x14ac:dyDescent="0.2">
      <c r="A24" s="17"/>
      <c r="B24" s="18"/>
      <c r="C24" s="18"/>
      <c r="D24" s="18"/>
      <c r="E24" s="13"/>
      <c r="F24" s="13"/>
    </row>
    <row r="25" spans="1:6" ht="12.75" customHeight="1" x14ac:dyDescent="0.2">
      <c r="A25" s="17"/>
      <c r="B25" s="18"/>
      <c r="C25" s="18"/>
      <c r="D25" s="18"/>
      <c r="E25" s="13"/>
      <c r="F25" s="13"/>
    </row>
    <row r="26" spans="1:6" x14ac:dyDescent="0.2">
      <c r="A26" s="19"/>
      <c r="B26" s="18"/>
      <c r="C26" s="18"/>
      <c r="D26" s="18"/>
      <c r="E26" s="13"/>
      <c r="F26" s="13"/>
    </row>
    <row r="27" spans="1:6" x14ac:dyDescent="0.2">
      <c r="A27" s="19"/>
      <c r="B27" s="25"/>
      <c r="C27" s="18"/>
      <c r="D27" s="18"/>
      <c r="E27" s="13"/>
      <c r="F27" s="13"/>
    </row>
    <row r="28" spans="1:6" x14ac:dyDescent="0.2">
      <c r="A28" s="17"/>
      <c r="B28" s="18"/>
      <c r="C28" s="18"/>
      <c r="D28" s="18"/>
      <c r="E28" s="13"/>
      <c r="F28" s="13"/>
    </row>
    <row r="29" spans="1:6" x14ac:dyDescent="0.2">
      <c r="A29" s="17"/>
      <c r="B29" s="18"/>
      <c r="C29" s="18"/>
      <c r="D29" s="18"/>
      <c r="E29" s="13"/>
      <c r="F29" s="13"/>
    </row>
    <row r="30" spans="1:6" x14ac:dyDescent="0.2">
      <c r="A30" s="17"/>
      <c r="B30" s="18"/>
      <c r="C30" s="18"/>
      <c r="D30" s="18"/>
      <c r="E30" s="13"/>
      <c r="F30" s="13"/>
    </row>
    <row r="31" spans="1:6" x14ac:dyDescent="0.2">
      <c r="A31" s="12"/>
      <c r="B31" s="12"/>
      <c r="C31" s="13"/>
      <c r="D31" s="13"/>
      <c r="E31" s="13"/>
      <c r="F31" s="13"/>
    </row>
    <row r="32" spans="1:6" x14ac:dyDescent="0.2">
      <c r="A32" s="12"/>
      <c r="B32" s="12"/>
      <c r="C32" s="13"/>
      <c r="D32" s="13"/>
      <c r="E32" s="13"/>
      <c r="F32" s="13"/>
    </row>
  </sheetData>
  <mergeCells count="9">
    <mergeCell ref="A17:F17"/>
    <mergeCell ref="A15:F15"/>
    <mergeCell ref="A1:F1"/>
    <mergeCell ref="A2:F2"/>
    <mergeCell ref="B3:B4"/>
    <mergeCell ref="C3:C4"/>
    <mergeCell ref="D3:D4"/>
    <mergeCell ref="E3:F3"/>
    <mergeCell ref="A16:F16"/>
  </mergeCells>
  <printOptions horizontalCentered="1"/>
  <pageMargins left="0.7" right="0.7" top="0.75" bottom="0.75" header="0.3" footer="0.3"/>
  <pageSetup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DGE Funding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tjones</dc:creator>
  <cp:lastModifiedBy>coxenrid</cp:lastModifiedBy>
  <cp:lastPrinted>2015-01-30T14:08:51Z</cp:lastPrinted>
  <dcterms:created xsi:type="dcterms:W3CDTF">2013-12-09T18:13:19Z</dcterms:created>
  <dcterms:modified xsi:type="dcterms:W3CDTF">2015-02-02T13:59:28Z</dcterms:modified>
</cp:coreProperties>
</file>