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8180" windowHeight="8208"/>
  </bookViews>
  <sheets>
    <sheet name="Major Multi-user Res Fac" sheetId="5" r:id="rId1"/>
  </sheets>
  <calcPr calcId="145621" concurrentCalc="0"/>
</workbook>
</file>

<file path=xl/calcChain.xml><?xml version="1.0" encoding="utf-8"?>
<calcChain xmlns="http://schemas.openxmlformats.org/spreadsheetml/2006/main">
  <c r="C5" i="5" l="1"/>
  <c r="C11" i="5"/>
  <c r="D5" i="5"/>
  <c r="E5" i="5"/>
  <c r="E10" i="5"/>
  <c r="E11" i="5"/>
  <c r="F11" i="5"/>
  <c r="D11" i="5"/>
  <c r="B5" i="5"/>
  <c r="B11" i="5"/>
  <c r="F10" i="5"/>
  <c r="E9" i="5"/>
  <c r="F9" i="5"/>
  <c r="E8" i="5"/>
  <c r="F8" i="5"/>
  <c r="E7" i="5"/>
  <c r="F7" i="5"/>
  <c r="E6" i="5"/>
  <c r="F6" i="5"/>
  <c r="F5" i="5"/>
</calcChain>
</file>

<file path=xl/sharedStrings.xml><?xml version="1.0" encoding="utf-8"?>
<sst xmlns="http://schemas.openxmlformats.org/spreadsheetml/2006/main" count="16" uniqueCount="16">
  <si>
    <t>(Dollars in Millions)</t>
  </si>
  <si>
    <t>FY 2015
Estimate</t>
  </si>
  <si>
    <t>Amount</t>
  </si>
  <si>
    <t>Percent</t>
  </si>
  <si>
    <t>FY 2016
Request</t>
  </si>
  <si>
    <t>Totals may not add due to rounding.</t>
  </si>
  <si>
    <t>Major Multi-user Research Facilities Funding</t>
  </si>
  <si>
    <t>FY 2014
 Actual</t>
  </si>
  <si>
    <t>Change Over 
FY 2015 Estimate</t>
  </si>
  <si>
    <t>Total Research and Related Activities</t>
  </si>
  <si>
    <t xml:space="preserve">   Operations and Maintenance of Existing Facilities</t>
  </si>
  <si>
    <t xml:space="preserve">   Federally Funded Research and Development Centers</t>
  </si>
  <si>
    <t xml:space="preserve">   Operations and Maintenance of Facilities 
       Under Construction</t>
  </si>
  <si>
    <t xml:space="preserve">   R&amp;RA Planning and Concept Development</t>
  </si>
  <si>
    <t>Major Research Equipment and Facilities Construction</t>
  </si>
  <si>
    <t>Total, Major Multi-User Research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</si>
</sst>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&quot;$&quot;#,##0.00;\-&quot;$&quot;#,##0.00;&quot;-&quot;??"/>
    <numFmt numFmtId="167" formatCode="[$-10409]0.0%"/>
    <numFmt numFmtId="168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/>
    <xf numFmtId="0" fontId="2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right" wrapText="1" readingOrder="1"/>
      <protection locked="0"/>
    </xf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 applyProtection="1">
      <alignment horizontal="center" vertical="top" wrapText="1" readingOrder="1"/>
      <protection locked="0"/>
    </xf>
    <xf numFmtId="0" fontId="3" fillId="0" borderId="4" xfId="0" applyFont="1" applyFill="1" applyBorder="1" applyAlignment="1" applyProtection="1">
      <alignment wrapText="1" readingOrder="1"/>
      <protection locked="0"/>
    </xf>
    <xf numFmtId="166" fontId="3" fillId="0" borderId="4" xfId="0" applyNumberFormat="1" applyFont="1" applyFill="1" applyBorder="1" applyAlignment="1" applyProtection="1">
      <alignment wrapText="1" readingOrder="1"/>
    </xf>
    <xf numFmtId="167" fontId="3" fillId="0" borderId="4" xfId="0" applyNumberFormat="1" applyFont="1" applyFill="1" applyBorder="1" applyAlignment="1" applyProtection="1">
      <alignment wrapText="1" readingOrder="1"/>
    </xf>
    <xf numFmtId="0" fontId="2" fillId="0" borderId="0" xfId="0" applyFont="1" applyFill="1" applyBorder="1" applyAlignment="1" applyProtection="1">
      <alignment horizontal="left" wrapText="1" readingOrder="1"/>
      <protection locked="0"/>
    </xf>
    <xf numFmtId="168" fontId="2" fillId="0" borderId="0" xfId="0" applyNumberFormat="1" applyFont="1" applyFill="1" applyBorder="1" applyAlignment="1" applyProtection="1">
      <alignment wrapText="1" readingOrder="1"/>
    </xf>
    <xf numFmtId="167" fontId="2" fillId="0" borderId="0" xfId="0" applyNumberFormat="1" applyFont="1" applyFill="1" applyBorder="1" applyAlignment="1" applyProtection="1">
      <alignment wrapText="1" readingOrder="1"/>
    </xf>
    <xf numFmtId="167" fontId="2" fillId="0" borderId="0" xfId="0" applyNumberFormat="1" applyFont="1" applyFill="1" applyBorder="1" applyAlignment="1" applyProtection="1">
      <alignment horizontal="right" wrapText="1" readingOrder="1"/>
    </xf>
    <xf numFmtId="0" fontId="3" fillId="0" borderId="3" xfId="0" applyFont="1" applyFill="1" applyBorder="1" applyAlignment="1" applyProtection="1">
      <alignment wrapText="1" readingOrder="1"/>
      <protection locked="0"/>
    </xf>
    <xf numFmtId="166" fontId="3" fillId="0" borderId="3" xfId="0" applyNumberFormat="1" applyFont="1" applyFill="1" applyBorder="1" applyAlignment="1" applyProtection="1">
      <alignment wrapText="1" readingOrder="1"/>
    </xf>
    <xf numFmtId="167" fontId="3" fillId="0" borderId="3" xfId="0" applyNumberFormat="1" applyFont="1" applyFill="1" applyBorder="1" applyAlignment="1" applyProtection="1">
      <alignment wrapText="1" readingOrder="1"/>
    </xf>
    <xf numFmtId="0" fontId="3" fillId="0" borderId="1" xfId="0" applyFont="1" applyFill="1" applyBorder="1" applyAlignment="1" applyProtection="1">
      <alignment wrapText="1" readingOrder="1"/>
      <protection locked="0"/>
    </xf>
    <xf numFmtId="166" fontId="3" fillId="0" borderId="1" xfId="0" applyNumberFormat="1" applyFont="1" applyFill="1" applyBorder="1" applyAlignment="1" applyProtection="1">
      <alignment wrapText="1" readingOrder="1"/>
    </xf>
    <xf numFmtId="167" fontId="3" fillId="0" borderId="1" xfId="0" applyNumberFormat="1" applyFont="1" applyFill="1" applyBorder="1" applyAlignment="1" applyProtection="1">
      <alignment wrapText="1" readingOrder="1"/>
    </xf>
    <xf numFmtId="0" fontId="4" fillId="0" borderId="0" xfId="0" applyFont="1" applyFill="1" applyBorder="1" applyAlignment="1" applyProtection="1">
      <alignment horizontal="left" vertical="justify" wrapText="1" readingOrder="1"/>
      <protection locked="0"/>
    </xf>
    <xf numFmtId="0" fontId="5" fillId="0" borderId="0" xfId="0" applyFont="1" applyFill="1" applyBorder="1" applyAlignment="1">
      <alignment horizontal="left" vertical="justify"/>
    </xf>
    <xf numFmtId="4" fontId="5" fillId="0" borderId="0" xfId="0" applyNumberFormat="1" applyFont="1" applyFill="1" applyBorder="1" applyAlignment="1">
      <alignment horizontal="left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activeCell="A18" sqref="A18"/>
    </sheetView>
  </sheetViews>
  <sheetFormatPr defaultColWidth="8.88671875" defaultRowHeight="13.2" x14ac:dyDescent="0.25"/>
  <cols>
    <col min="1" max="1" width="45.6640625" style="2" customWidth="1"/>
    <col min="2" max="2" width="9.109375" style="2" customWidth="1"/>
    <col min="3" max="3" width="11" style="2" customWidth="1"/>
    <col min="4" max="5" width="10" style="2" customWidth="1"/>
    <col min="6" max="6" width="8.5546875" style="2" customWidth="1"/>
    <col min="7" max="16384" width="8.88671875" style="2"/>
  </cols>
  <sheetData>
    <row r="1" spans="1:7" x14ac:dyDescent="0.25">
      <c r="A1" s="1" t="s">
        <v>6</v>
      </c>
      <c r="B1" s="1"/>
      <c r="C1" s="1"/>
      <c r="D1" s="1"/>
      <c r="E1" s="1"/>
      <c r="F1" s="1"/>
    </row>
    <row r="2" spans="1:7" ht="13.8" thickBot="1" x14ac:dyDescent="0.3">
      <c r="A2" s="3" t="s">
        <v>0</v>
      </c>
      <c r="B2" s="3"/>
      <c r="C2" s="3"/>
      <c r="D2" s="3"/>
      <c r="E2" s="3"/>
      <c r="F2" s="3"/>
    </row>
    <row r="3" spans="1:7" ht="27" customHeight="1" x14ac:dyDescent="0.25">
      <c r="A3" s="4"/>
      <c r="B3" s="5" t="s">
        <v>7</v>
      </c>
      <c r="C3" s="5" t="s">
        <v>1</v>
      </c>
      <c r="D3" s="5" t="s">
        <v>4</v>
      </c>
      <c r="E3" s="6" t="s">
        <v>8</v>
      </c>
      <c r="F3" s="7"/>
    </row>
    <row r="4" spans="1:7" x14ac:dyDescent="0.25">
      <c r="A4" s="4"/>
      <c r="B4" s="8"/>
      <c r="C4" s="8"/>
      <c r="D4" s="8"/>
      <c r="E4" s="9" t="s">
        <v>2</v>
      </c>
      <c r="F4" s="9" t="s">
        <v>3</v>
      </c>
    </row>
    <row r="5" spans="1:7" x14ac:dyDescent="0.25">
      <c r="A5" s="10" t="s">
        <v>9</v>
      </c>
      <c r="B5" s="11">
        <f>SUM(B6:B9)</f>
        <v>977.25988299999995</v>
      </c>
      <c r="C5" s="11">
        <f t="shared" ref="C5:D5" si="0">SUM(C6:C9)</f>
        <v>973.01</v>
      </c>
      <c r="D5" s="11">
        <f t="shared" si="0"/>
        <v>1001.78</v>
      </c>
      <c r="E5" s="11">
        <f>D5-C5</f>
        <v>28.769999999999982</v>
      </c>
      <c r="F5" s="12">
        <f>IF(C5=0,"N/A",E5/C5)</f>
        <v>2.956804143842302E-2</v>
      </c>
    </row>
    <row r="6" spans="1:7" x14ac:dyDescent="0.25">
      <c r="A6" s="13" t="s">
        <v>10</v>
      </c>
      <c r="B6" s="14">
        <v>745.41102599999999</v>
      </c>
      <c r="C6" s="14">
        <v>717</v>
      </c>
      <c r="D6" s="14">
        <v>737.91</v>
      </c>
      <c r="E6" s="14">
        <f t="shared" ref="E6:E9" si="1">D6-C6</f>
        <v>20.909999999999968</v>
      </c>
      <c r="F6" s="15">
        <f t="shared" ref="F6:F11" si="2">IF(C6=0,"N/A",E6/C6)</f>
        <v>2.9163179916317946E-2</v>
      </c>
    </row>
    <row r="7" spans="1:7" x14ac:dyDescent="0.25">
      <c r="A7" s="13" t="s">
        <v>11</v>
      </c>
      <c r="B7" s="14">
        <v>199.51</v>
      </c>
      <c r="C7" s="14">
        <v>207.01</v>
      </c>
      <c r="D7" s="14">
        <v>202.83</v>
      </c>
      <c r="E7" s="14">
        <f t="shared" si="1"/>
        <v>-4.1799999999999784</v>
      </c>
      <c r="F7" s="15">
        <f t="shared" si="2"/>
        <v>-2.0192261243418087E-2</v>
      </c>
    </row>
    <row r="8" spans="1:7" ht="23.4" x14ac:dyDescent="0.25">
      <c r="A8" s="13" t="s">
        <v>12</v>
      </c>
      <c r="B8" s="14">
        <v>23.888162999999999</v>
      </c>
      <c r="C8" s="14">
        <v>45</v>
      </c>
      <c r="D8" s="14">
        <v>55.04</v>
      </c>
      <c r="E8" s="14">
        <f t="shared" si="1"/>
        <v>10.039999999999999</v>
      </c>
      <c r="F8" s="15">
        <f t="shared" si="2"/>
        <v>0.22311111111111109</v>
      </c>
    </row>
    <row r="9" spans="1:7" x14ac:dyDescent="0.25">
      <c r="A9" s="13" t="s">
        <v>13</v>
      </c>
      <c r="B9" s="14">
        <v>8.4506940000000004</v>
      </c>
      <c r="C9" s="14">
        <v>4</v>
      </c>
      <c r="D9" s="14">
        <v>6</v>
      </c>
      <c r="E9" s="14">
        <f t="shared" si="1"/>
        <v>2</v>
      </c>
      <c r="F9" s="16">
        <f t="shared" si="2"/>
        <v>0.5</v>
      </c>
    </row>
    <row r="10" spans="1:7" x14ac:dyDescent="0.25">
      <c r="A10" s="17" t="s">
        <v>14</v>
      </c>
      <c r="B10" s="18">
        <v>200</v>
      </c>
      <c r="C10" s="18">
        <v>200.76</v>
      </c>
      <c r="D10" s="18">
        <v>200.31</v>
      </c>
      <c r="E10" s="18">
        <f>(D10-C10)+0.01</f>
        <v>-0.43999999999998862</v>
      </c>
      <c r="F10" s="19">
        <f t="shared" si="2"/>
        <v>-2.1916716477385369E-3</v>
      </c>
    </row>
    <row r="11" spans="1:7" ht="13.8" thickBot="1" x14ac:dyDescent="0.3">
      <c r="A11" s="20" t="s">
        <v>15</v>
      </c>
      <c r="B11" s="21">
        <f>SUM(B5,B10)</f>
        <v>1177.2598829999999</v>
      </c>
      <c r="C11" s="21">
        <f>SUM(C5,C10)</f>
        <v>1173.77</v>
      </c>
      <c r="D11" s="21">
        <f>SUM(D5,D10)</f>
        <v>1202.0899999999999</v>
      </c>
      <c r="E11" s="21">
        <f>SUM(E5,E10)</f>
        <v>28.329999999999995</v>
      </c>
      <c r="F11" s="22">
        <f t="shared" si="2"/>
        <v>2.4135903967557524E-2</v>
      </c>
    </row>
    <row r="12" spans="1:7" x14ac:dyDescent="0.25">
      <c r="A12" s="23" t="s">
        <v>5</v>
      </c>
      <c r="B12" s="23"/>
      <c r="C12" s="23"/>
      <c r="D12" s="23"/>
      <c r="E12" s="23"/>
      <c r="F12" s="23"/>
      <c r="G12" s="24"/>
    </row>
    <row r="13" spans="1:7" x14ac:dyDescent="0.25">
      <c r="A13" s="24"/>
      <c r="B13" s="24"/>
      <c r="C13" s="24"/>
      <c r="D13" s="24"/>
      <c r="E13" s="24"/>
      <c r="F13" s="24"/>
      <c r="G13" s="24"/>
    </row>
    <row r="14" spans="1:7" x14ac:dyDescent="0.25">
      <c r="A14" s="24"/>
      <c r="B14" s="24"/>
      <c r="C14" s="24"/>
      <c r="D14" s="25"/>
      <c r="E14" s="24"/>
      <c r="F14" s="24"/>
      <c r="G14" s="24"/>
    </row>
    <row r="15" spans="1:7" x14ac:dyDescent="0.25">
      <c r="A15" s="24"/>
      <c r="B15" s="24"/>
      <c r="C15" s="24"/>
      <c r="D15" s="24"/>
      <c r="E15" s="24"/>
      <c r="F15" s="24"/>
      <c r="G15" s="24"/>
    </row>
    <row r="16" spans="1:7" x14ac:dyDescent="0.25">
      <c r="A16" s="24"/>
      <c r="B16" s="24"/>
      <c r="C16" s="24"/>
      <c r="D16" s="24"/>
      <c r="E16" s="24"/>
      <c r="F16" s="24"/>
      <c r="G16" s="24"/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24"/>
      <c r="B18" s="24"/>
      <c r="C18" s="24"/>
      <c r="D18" s="24"/>
      <c r="E18" s="24"/>
      <c r="F18" s="24"/>
      <c r="G18" s="24"/>
    </row>
    <row r="19" spans="1:7" x14ac:dyDescent="0.25">
      <c r="A19" s="24"/>
      <c r="B19" s="24"/>
      <c r="C19" s="24"/>
      <c r="D19" s="24"/>
      <c r="E19" s="24"/>
      <c r="F19" s="24"/>
      <c r="G19" s="24"/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24"/>
      <c r="B22" s="24"/>
      <c r="C22" s="24"/>
      <c r="D22" s="24"/>
      <c r="E22" s="24"/>
      <c r="F22" s="24"/>
      <c r="G22" s="24"/>
    </row>
    <row r="23" spans="1:7" x14ac:dyDescent="0.25">
      <c r="A23" s="24"/>
      <c r="B23" s="24"/>
      <c r="C23" s="24"/>
      <c r="D23" s="24"/>
      <c r="E23" s="24"/>
      <c r="F23" s="24"/>
      <c r="G23" s="24"/>
    </row>
    <row r="24" spans="1:7" x14ac:dyDescent="0.25">
      <c r="A24" s="24"/>
      <c r="B24" s="24"/>
      <c r="C24" s="24"/>
      <c r="D24" s="24"/>
      <c r="E24" s="24"/>
      <c r="F24" s="24"/>
      <c r="G24" s="24"/>
    </row>
    <row r="25" spans="1:7" x14ac:dyDescent="0.25">
      <c r="A25" s="24"/>
      <c r="B25" s="24"/>
      <c r="C25" s="24"/>
      <c r="D25" s="24"/>
      <c r="E25" s="24"/>
      <c r="F25" s="24"/>
      <c r="G25" s="24"/>
    </row>
    <row r="26" spans="1:7" x14ac:dyDescent="0.25">
      <c r="A26" s="24"/>
      <c r="B26" s="24"/>
      <c r="C26" s="24"/>
      <c r="D26" s="24"/>
      <c r="E26" s="24"/>
      <c r="F26" s="24"/>
      <c r="G26" s="24"/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24"/>
      <c r="B28" s="24"/>
      <c r="C28" s="24"/>
      <c r="D28" s="24"/>
      <c r="E28" s="24"/>
      <c r="F28" s="24"/>
      <c r="G28" s="24"/>
    </row>
  </sheetData>
  <mergeCells count="7"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Major Multi-user Res Fac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lelewis</cp:lastModifiedBy>
  <dcterms:created xsi:type="dcterms:W3CDTF">2015-01-29T19:18:25Z</dcterms:created>
  <dcterms:modified xsi:type="dcterms:W3CDTF">2015-01-29T19:26:37Z</dcterms:modified>
</cp:coreProperties>
</file>