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0" yWindow="170" windowWidth="15230" windowHeight="8780"/>
  </bookViews>
  <sheets>
    <sheet name="NSF SUMMARY" sheetId="18" r:id="rId1"/>
    <sheet name="R&amp;RA Summary" sheetId="11" r:id="rId2"/>
    <sheet name="EHR" sheetId="10" r:id="rId3"/>
    <sheet name="MREFC" sheetId="12" r:id="rId4"/>
    <sheet name="AOAM" sheetId="14" r:id="rId5"/>
    <sheet name="OIG" sheetId="15" r:id="rId6"/>
    <sheet name="NSB" sheetId="16" r:id="rId7"/>
  </sheets>
  <definedNames>
    <definedName name="_xlnm.Print_Area" localSheetId="4">AOAM!$A$1:$D$29</definedName>
    <definedName name="_xlnm.Print_Area" localSheetId="2">EHR!$A$1:$D$29</definedName>
    <definedName name="_xlnm.Print_Area" localSheetId="3">MREFC!$A$1:$D$29</definedName>
    <definedName name="_xlnm.Print_Area" localSheetId="6">NSB!$A$1:$D$29</definedName>
    <definedName name="_xlnm.Print_Area" localSheetId="0">'NSF SUMMARY'!$A$1:$D$30</definedName>
    <definedName name="_xlnm.Print_Area" localSheetId="5">OIG!$A$1:$D$29</definedName>
    <definedName name="_xlnm.Print_Area" localSheetId="1">'R&amp;RA Summary'!$A$1:$D$30</definedName>
  </definedNames>
  <calcPr calcId="145621"/>
</workbook>
</file>

<file path=xl/calcChain.xml><?xml version="1.0" encoding="utf-8"?>
<calcChain xmlns="http://schemas.openxmlformats.org/spreadsheetml/2006/main">
  <c r="C19" i="18" l="1"/>
  <c r="C14" i="18"/>
  <c r="C19" i="10"/>
  <c r="C19" i="12"/>
  <c r="C19" i="14"/>
  <c r="C19" i="15"/>
  <c r="C19" i="16"/>
  <c r="C19" i="11"/>
  <c r="C14" i="10"/>
  <c r="C14" i="12"/>
  <c r="C14" i="14"/>
  <c r="C14" i="15"/>
  <c r="C14" i="16"/>
  <c r="C14" i="11"/>
  <c r="C21" i="16" l="1"/>
  <c r="C27" i="16" s="1"/>
  <c r="C21" i="14"/>
  <c r="C27" i="14" s="1"/>
  <c r="C21" i="12"/>
  <c r="C27" i="12" s="1"/>
  <c r="C21" i="18"/>
  <c r="C27" i="18" s="1"/>
  <c r="C21" i="15"/>
  <c r="C27" i="15" s="1"/>
  <c r="C21" i="10"/>
  <c r="C27" i="10" s="1"/>
  <c r="C21" i="11"/>
  <c r="C27" i="11" s="1"/>
  <c r="D19" i="16" l="1"/>
  <c r="B19" i="16"/>
  <c r="D14" i="16"/>
  <c r="B14" i="16"/>
  <c r="D19" i="15"/>
  <c r="B19" i="15"/>
  <c r="D14" i="15"/>
  <c r="B14" i="15"/>
  <c r="D19" i="14"/>
  <c r="B19" i="14"/>
  <c r="D14" i="14"/>
  <c r="B14" i="14"/>
  <c r="D19" i="11"/>
  <c r="D14" i="11"/>
  <c r="D19" i="12"/>
  <c r="B19" i="12"/>
  <c r="D14" i="12"/>
  <c r="B14" i="12"/>
  <c r="D21" i="14" l="1"/>
  <c r="D27" i="14" s="1"/>
  <c r="D21" i="12"/>
  <c r="D27" i="12" s="1"/>
  <c r="D14" i="18"/>
  <c r="D21" i="15"/>
  <c r="D27" i="15" s="1"/>
  <c r="D21" i="16"/>
  <c r="D27" i="16" s="1"/>
  <c r="D19" i="18"/>
  <c r="B21" i="14"/>
  <c r="B27" i="14" s="1"/>
  <c r="B21" i="15"/>
  <c r="B27" i="15" s="1"/>
  <c r="B21" i="16"/>
  <c r="B27" i="16" s="1"/>
  <c r="B21" i="12"/>
  <c r="B27" i="12" s="1"/>
  <c r="B19" i="11"/>
  <c r="B19" i="18"/>
  <c r="B14" i="11"/>
  <c r="B14" i="18"/>
  <c r="D21" i="11"/>
  <c r="D27" i="11" s="1"/>
  <c r="D19" i="10"/>
  <c r="B19" i="10"/>
  <c r="D14" i="10"/>
  <c r="B14" i="10"/>
  <c r="B21" i="10" l="1"/>
  <c r="B27" i="10" s="1"/>
  <c r="D21" i="10"/>
  <c r="D27" i="10" s="1"/>
  <c r="D21" i="18"/>
  <c r="D27" i="18" s="1"/>
  <c r="B21" i="11"/>
  <c r="B27" i="11" s="1"/>
  <c r="B21" i="18"/>
  <c r="B27" i="18" s="1"/>
</calcChain>
</file>

<file path=xl/sharedStrings.xml><?xml version="1.0" encoding="utf-8"?>
<sst xmlns="http://schemas.openxmlformats.org/spreadsheetml/2006/main" count="147" uniqueCount="27">
  <si>
    <t>Research and Development Special Analysis</t>
  </si>
  <si>
    <t>FY 2014
Actual</t>
  </si>
  <si>
    <t>FY 2016 
Request</t>
  </si>
  <si>
    <t xml:space="preserve">          TOTAL......................................................................</t>
  </si>
  <si>
    <t>EDUCATION AND HUMAN RESOURCES</t>
  </si>
  <si>
    <t>RESEARCH AND RELATED ACTIVITIES</t>
  </si>
  <si>
    <t>QUANTITATIVE DATA TABLE</t>
  </si>
  <si>
    <t>MAJOR RESEARCH EQUIPMENT AND FACILITIES CONSTRUCTION</t>
  </si>
  <si>
    <t>AGENCY OPERATIONS AND AWARD MANAGEMENT</t>
  </si>
  <si>
    <t>OFFICE OF INSPECTOR GENERAL</t>
  </si>
  <si>
    <t>NATIONAL SCIENCE BOARD</t>
  </si>
  <si>
    <t>NATIONAL SCIENCE FOUNDATION</t>
  </si>
  <si>
    <t>Totals may not add due to rounding.</t>
  </si>
  <si>
    <t>(Dollars in Millions)</t>
  </si>
  <si>
    <t>FY 2015
Estimate</t>
  </si>
  <si>
    <t>Investment Activities</t>
  </si>
  <si>
    <r>
      <rPr>
        <u/>
        <sz val="11"/>
        <rFont val="Arial"/>
        <family val="2"/>
      </rPr>
      <t>Non-Investment Activities</t>
    </r>
    <r>
      <rPr>
        <sz val="11"/>
        <rFont val="Arial"/>
        <family val="2"/>
      </rPr>
      <t>....................................................</t>
    </r>
  </si>
  <si>
    <t xml:space="preserve">    Applied Research.............................................................</t>
  </si>
  <si>
    <t xml:space="preserve">         Subtotal, Conduct of R&amp;D..........................................</t>
  </si>
  <si>
    <t xml:space="preserve">    Research and Development Facilities......................................</t>
  </si>
  <si>
    <t xml:space="preserve">        Total, Research and Development................................................</t>
  </si>
  <si>
    <t xml:space="preserve">  Conduct of Research and Development</t>
  </si>
  <si>
    <t xml:space="preserve">    Basic Research................................................................</t>
  </si>
  <si>
    <t xml:space="preserve">  Physical Assets</t>
  </si>
  <si>
    <t xml:space="preserve">  Conduct of Education and Training.......................................................</t>
  </si>
  <si>
    <t xml:space="preserve">    Research and Development Major Equipment...............................................................</t>
  </si>
  <si>
    <t xml:space="preserve">        Subtotal, Physical Assets...............................................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</si>
</sst>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3" formatCode="_(* #,##0.00_);_(* \(#,##0.00\);_(* &quot;-&quot;??_);_(@_)"/>
    <numFmt numFmtId="164" formatCode="&quot;$&quot;#,##0.00;\-&quot;$&quot;#,##0.00;&quot;-&quot;??"/>
    <numFmt numFmtId="165" formatCode="#,##0.00;\-#,##0.00;&quot;-&quot;??"/>
  </numFmts>
  <fonts count="11" x14ac:knownFonts="1">
    <font>
      <sz val="11"/>
      <name val="Times New Roman"/>
    </font>
    <font>
      <sz val="11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Border="1" applyAlignment="1" applyProtection="1">
      <alignment horizontal="centerContinuous"/>
    </xf>
    <xf numFmtId="0" fontId="3" fillId="0" borderId="1" xfId="0" applyFont="1" applyBorder="1" applyProtection="1"/>
    <xf numFmtId="0" fontId="3" fillId="0" borderId="0" xfId="0" applyFont="1" applyAlignment="1" applyProtection="1">
      <alignment horizontal="left"/>
    </xf>
    <xf numFmtId="0" fontId="4" fillId="0" borderId="0" xfId="0" applyFont="1" applyProtection="1"/>
    <xf numFmtId="0" fontId="3" fillId="0" borderId="0" xfId="0" applyFont="1" applyProtection="1"/>
    <xf numFmtId="165" fontId="3" fillId="0" borderId="0" xfId="0" applyNumberFormat="1" applyFont="1" applyProtection="1">
      <protection locked="0"/>
    </xf>
    <xf numFmtId="165" fontId="3" fillId="0" borderId="0" xfId="0" applyNumberFormat="1" applyFont="1" applyProtection="1"/>
    <xf numFmtId="0" fontId="5" fillId="0" borderId="0" xfId="0" applyFont="1" applyAlignment="1" applyProtection="1">
      <alignment horizontal="left"/>
    </xf>
    <xf numFmtId="164" fontId="3" fillId="0" borderId="0" xfId="0" applyNumberFormat="1" applyFont="1" applyProtection="1"/>
    <xf numFmtId="0" fontId="3" fillId="0" borderId="2" xfId="0" applyFont="1" applyBorder="1" applyProtection="1"/>
    <xf numFmtId="0" fontId="6" fillId="0" borderId="0" xfId="0" applyFont="1" applyProtection="1"/>
    <xf numFmtId="37" fontId="3" fillId="0" borderId="0" xfId="0" applyNumberFormat="1" applyFont="1" applyProtection="1"/>
    <xf numFmtId="5" fontId="4" fillId="0" borderId="0" xfId="0" applyNumberFormat="1" applyFont="1" applyProtection="1"/>
    <xf numFmtId="37" fontId="4" fillId="0" borderId="0" xfId="0" applyNumberFormat="1" applyFont="1" applyProtection="1"/>
    <xf numFmtId="10" fontId="4" fillId="0" borderId="0" xfId="0" applyNumberFormat="1" applyFont="1" applyProtection="1"/>
    <xf numFmtId="0" fontId="5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Continuous"/>
    </xf>
    <xf numFmtId="165" fontId="5" fillId="0" borderId="0" xfId="0" applyNumberFormat="1" applyFont="1" applyFill="1" applyProtection="1">
      <protection locked="0"/>
    </xf>
    <xf numFmtId="165" fontId="5" fillId="0" borderId="0" xfId="0" applyNumberFormat="1" applyFont="1" applyProtection="1"/>
    <xf numFmtId="165" fontId="5" fillId="0" borderId="0" xfId="0" applyNumberFormat="1" applyFont="1" applyFill="1" applyProtection="1"/>
    <xf numFmtId="164" fontId="5" fillId="0" borderId="0" xfId="0" applyNumberFormat="1" applyFont="1" applyProtection="1"/>
    <xf numFmtId="0" fontId="5" fillId="0" borderId="2" xfId="0" applyFont="1" applyBorder="1" applyProtection="1"/>
    <xf numFmtId="37" fontId="5" fillId="0" borderId="0" xfId="0" applyNumberFormat="1" applyFont="1" applyProtection="1"/>
    <xf numFmtId="5" fontId="9" fillId="0" borderId="0" xfId="0" applyNumberFormat="1" applyFont="1" applyProtection="1"/>
    <xf numFmtId="37" fontId="9" fillId="0" borderId="0" xfId="0" applyNumberFormat="1" applyFont="1" applyProtection="1"/>
    <xf numFmtId="10" fontId="9" fillId="0" borderId="0" xfId="0" applyNumberFormat="1" applyFont="1" applyProtection="1"/>
    <xf numFmtId="0" fontId="9" fillId="0" borderId="0" xfId="0" applyFont="1" applyProtection="1"/>
    <xf numFmtId="164" fontId="5" fillId="0" borderId="0" xfId="0" applyNumberFormat="1" applyFont="1" applyFill="1" applyProtection="1">
      <protection locked="0"/>
    </xf>
    <xf numFmtId="164" fontId="3" fillId="0" borderId="0" xfId="0" applyNumberFormat="1" applyFont="1" applyFill="1" applyProtection="1">
      <protection locked="0"/>
    </xf>
    <xf numFmtId="165" fontId="3" fillId="0" borderId="0" xfId="0" applyNumberFormat="1" applyFont="1" applyFill="1" applyProtection="1">
      <protection locked="0"/>
    </xf>
    <xf numFmtId="165" fontId="3" fillId="0" borderId="0" xfId="0" applyNumberFormat="1" applyFont="1" applyFill="1" applyProtection="1"/>
    <xf numFmtId="165" fontId="5" fillId="0" borderId="0" xfId="1" applyNumberFormat="1" applyFont="1" applyFill="1" applyProtection="1">
      <protection locked="0"/>
    </xf>
    <xf numFmtId="165" fontId="3" fillId="0" borderId="0" xfId="1" applyNumberFormat="1" applyFont="1" applyFill="1" applyProtection="1">
      <protection locked="0"/>
    </xf>
    <xf numFmtId="164" fontId="5" fillId="0" borderId="0" xfId="1" applyNumberFormat="1" applyFont="1" applyFill="1" applyProtection="1">
      <protection locked="0"/>
    </xf>
    <xf numFmtId="164" fontId="3" fillId="0" borderId="0" xfId="1" applyNumberFormat="1" applyFont="1" applyFill="1" applyProtection="1">
      <protection locked="0"/>
    </xf>
    <xf numFmtId="0" fontId="3" fillId="0" borderId="3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Continuous"/>
    </xf>
    <xf numFmtId="164" fontId="3" fillId="0" borderId="0" xfId="0" applyNumberFormat="1" applyFont="1" applyProtection="1">
      <protection locked="0"/>
    </xf>
    <xf numFmtId="165" fontId="3" fillId="0" borderId="0" xfId="1" applyNumberFormat="1" applyFont="1" applyProtection="1">
      <protection locked="0"/>
    </xf>
    <xf numFmtId="164" fontId="3" fillId="0" borderId="0" xfId="1" applyNumberFormat="1" applyFont="1" applyProtection="1">
      <protection locked="0"/>
    </xf>
    <xf numFmtId="0" fontId="10" fillId="0" borderId="0" xfId="0" applyFont="1" applyAlignment="1" applyProtection="1">
      <alignment horizontal="left"/>
    </xf>
    <xf numFmtId="0" fontId="6" fillId="0" borderId="0" xfId="0" applyFont="1" applyAlignment="1" applyProtection="1">
      <alignment vertical="top" wrapText="1"/>
    </xf>
    <xf numFmtId="0" fontId="7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right" vertical="center" wrapText="1"/>
    </xf>
    <xf numFmtId="0" fontId="8" fillId="0" borderId="1" xfId="0" applyFont="1" applyBorder="1" applyAlignment="1" applyProtection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showGridLines="0" tabSelected="1" zoomScale="80" zoomScaleNormal="80" workbookViewId="0">
      <selection sqref="A1:D1"/>
    </sheetView>
  </sheetViews>
  <sheetFormatPr defaultColWidth="7.81640625" defaultRowHeight="12.5" x14ac:dyDescent="0.25"/>
  <cols>
    <col min="1" max="1" width="51.7265625" style="4" customWidth="1"/>
    <col min="2" max="2" width="13.453125" style="4" customWidth="1"/>
    <col min="3" max="3" width="13.453125" style="28" customWidth="1"/>
    <col min="4" max="4" width="13.453125" style="4" customWidth="1"/>
    <col min="5" max="16384" width="7.81640625" style="4"/>
  </cols>
  <sheetData>
    <row r="1" spans="1:4" ht="15.5" x14ac:dyDescent="0.35">
      <c r="A1" s="44" t="s">
        <v>6</v>
      </c>
      <c r="B1" s="44"/>
      <c r="C1" s="44"/>
      <c r="D1" s="44"/>
    </row>
    <row r="3" spans="1:4" ht="14" x14ac:dyDescent="0.3">
      <c r="A3" s="5"/>
      <c r="B3" s="5"/>
      <c r="C3" s="16"/>
    </row>
    <row r="4" spans="1:4" ht="15" customHeight="1" x14ac:dyDescent="0.35">
      <c r="A4" s="44" t="s">
        <v>11</v>
      </c>
      <c r="B4" s="44"/>
      <c r="C4" s="44"/>
      <c r="D4" s="44"/>
    </row>
    <row r="5" spans="1:4" ht="15.75" customHeight="1" x14ac:dyDescent="0.3">
      <c r="A5" s="45" t="s">
        <v>0</v>
      </c>
      <c r="B5" s="45"/>
      <c r="C5" s="45"/>
      <c r="D5" s="45"/>
    </row>
    <row r="6" spans="1:4" ht="15.75" customHeight="1" thickBot="1" x14ac:dyDescent="0.3">
      <c r="A6" s="48" t="s">
        <v>13</v>
      </c>
      <c r="B6" s="48"/>
      <c r="C6" s="48"/>
      <c r="D6" s="48"/>
    </row>
    <row r="7" spans="1:4" ht="16.149999999999999" customHeight="1" x14ac:dyDescent="0.3">
      <c r="A7" s="1"/>
      <c r="B7" s="46" t="s">
        <v>1</v>
      </c>
      <c r="C7" s="49" t="s">
        <v>14</v>
      </c>
      <c r="D7" s="46" t="s">
        <v>2</v>
      </c>
    </row>
    <row r="8" spans="1:4" ht="14.25" customHeight="1" x14ac:dyDescent="0.3">
      <c r="A8" s="2"/>
      <c r="B8" s="47"/>
      <c r="C8" s="50"/>
      <c r="D8" s="47"/>
    </row>
    <row r="9" spans="1:4" ht="14" x14ac:dyDescent="0.3">
      <c r="A9" s="42" t="s">
        <v>15</v>
      </c>
      <c r="B9" s="37"/>
      <c r="C9" s="17"/>
    </row>
    <row r="10" spans="1:4" ht="14" x14ac:dyDescent="0.3">
      <c r="A10" s="3"/>
      <c r="B10" s="38"/>
      <c r="C10" s="18"/>
    </row>
    <row r="11" spans="1:4" ht="14" x14ac:dyDescent="0.3">
      <c r="A11" s="3" t="s">
        <v>21</v>
      </c>
      <c r="B11" s="5"/>
      <c r="C11" s="16"/>
    </row>
    <row r="12" spans="1:4" ht="14" x14ac:dyDescent="0.3">
      <c r="A12" s="3" t="s">
        <v>22</v>
      </c>
      <c r="B12" s="39">
        <v>4725.21</v>
      </c>
      <c r="C12" s="30">
        <v>4834.1600000000008</v>
      </c>
      <c r="D12" s="30">
        <v>5061.6799999999994</v>
      </c>
    </row>
    <row r="13" spans="1:4" ht="14" x14ac:dyDescent="0.3">
      <c r="A13" s="3" t="s">
        <v>17</v>
      </c>
      <c r="B13" s="6">
        <v>678.1</v>
      </c>
      <c r="C13" s="31">
        <v>727.6</v>
      </c>
      <c r="D13" s="31">
        <v>801.86</v>
      </c>
    </row>
    <row r="14" spans="1:4" ht="14" x14ac:dyDescent="0.3">
      <c r="A14" s="3" t="s">
        <v>18</v>
      </c>
      <c r="B14" s="7">
        <f>SUM(B12:B13)</f>
        <v>5403.31</v>
      </c>
      <c r="C14" s="32">
        <f>SUM(C12:C13)</f>
        <v>5561.7600000000011</v>
      </c>
      <c r="D14" s="32">
        <f>SUM(D12:D13)</f>
        <v>5863.5399999999991</v>
      </c>
    </row>
    <row r="15" spans="1:4" ht="14" x14ac:dyDescent="0.3">
      <c r="A15" s="3"/>
      <c r="B15" s="7"/>
      <c r="C15" s="32"/>
      <c r="D15" s="32"/>
    </row>
    <row r="16" spans="1:4" ht="14" x14ac:dyDescent="0.3">
      <c r="A16" s="8" t="s">
        <v>23</v>
      </c>
      <c r="B16" s="7"/>
      <c r="C16" s="32"/>
      <c r="D16" s="32"/>
    </row>
    <row r="17" spans="1:4" ht="14" x14ac:dyDescent="0.3">
      <c r="A17" s="3" t="s">
        <v>19</v>
      </c>
      <c r="B17" s="40">
        <v>206.97</v>
      </c>
      <c r="C17" s="34">
        <v>211.57</v>
      </c>
      <c r="D17" s="34">
        <v>208.31</v>
      </c>
    </row>
    <row r="18" spans="1:4" ht="14" x14ac:dyDescent="0.3">
      <c r="A18" s="3" t="s">
        <v>25</v>
      </c>
      <c r="B18" s="6">
        <v>189.91</v>
      </c>
      <c r="C18" s="31">
        <v>225.24</v>
      </c>
      <c r="D18" s="31">
        <v>236.77</v>
      </c>
    </row>
    <row r="19" spans="1:4" ht="14" x14ac:dyDescent="0.3">
      <c r="A19" s="3" t="s">
        <v>26</v>
      </c>
      <c r="B19" s="7">
        <f>SUM(B17:B18)</f>
        <v>396.88</v>
      </c>
      <c r="C19" s="32">
        <f>SUM(C17:C18)</f>
        <v>436.81</v>
      </c>
      <c r="D19" s="32">
        <f>SUM(D17:D18)</f>
        <v>445.08000000000004</v>
      </c>
    </row>
    <row r="20" spans="1:4" ht="14" x14ac:dyDescent="0.3">
      <c r="A20" s="3"/>
      <c r="B20" s="7"/>
      <c r="C20" s="32"/>
      <c r="D20" s="32"/>
    </row>
    <row r="21" spans="1:4" ht="14" x14ac:dyDescent="0.3">
      <c r="A21" s="3" t="s">
        <v>20</v>
      </c>
      <c r="B21" s="7">
        <f>+B14+B19</f>
        <v>5800.1900000000005</v>
      </c>
      <c r="C21" s="32">
        <f>+C14+C19</f>
        <v>5998.5700000000015</v>
      </c>
      <c r="D21" s="32">
        <f>+D14+D19</f>
        <v>6308.619999999999</v>
      </c>
    </row>
    <row r="22" spans="1:4" ht="14" x14ac:dyDescent="0.3">
      <c r="A22" s="3"/>
      <c r="B22" s="7"/>
      <c r="C22" s="32"/>
      <c r="D22" s="32"/>
    </row>
    <row r="23" spans="1:4" ht="14" x14ac:dyDescent="0.3">
      <c r="A23" s="3" t="s">
        <v>24</v>
      </c>
      <c r="B23" s="6">
        <v>741.26</v>
      </c>
      <c r="C23" s="31">
        <v>744.97</v>
      </c>
      <c r="D23" s="31">
        <v>763.48</v>
      </c>
    </row>
    <row r="24" spans="1:4" ht="14" x14ac:dyDescent="0.3">
      <c r="A24" s="3"/>
      <c r="B24" s="7"/>
      <c r="C24" s="32"/>
      <c r="D24" s="32"/>
    </row>
    <row r="25" spans="1:4" ht="14" x14ac:dyDescent="0.3">
      <c r="A25" s="3" t="s">
        <v>16</v>
      </c>
      <c r="B25" s="6">
        <v>589.93999999999994</v>
      </c>
      <c r="C25" s="31">
        <v>600.66999999999996</v>
      </c>
      <c r="D25" s="31">
        <v>651.44999999999993</v>
      </c>
    </row>
    <row r="26" spans="1:4" ht="14" x14ac:dyDescent="0.3">
      <c r="A26" s="5"/>
      <c r="B26" s="7"/>
      <c r="C26" s="7"/>
      <c r="D26" s="7"/>
    </row>
    <row r="27" spans="1:4" ht="14" x14ac:dyDescent="0.3">
      <c r="A27" s="3" t="s">
        <v>3</v>
      </c>
      <c r="B27" s="9">
        <f>+B21+B23+B25</f>
        <v>7131.39</v>
      </c>
      <c r="C27" s="9">
        <f>+C21+C23+C25</f>
        <v>7344.2100000000019</v>
      </c>
      <c r="D27" s="9">
        <f>+D21+D23+D25</f>
        <v>7723.5499999999984</v>
      </c>
    </row>
    <row r="28" spans="1:4" ht="14.5" thickBot="1" x14ac:dyDescent="0.35">
      <c r="A28" s="10"/>
      <c r="B28" s="10"/>
      <c r="C28" s="23"/>
      <c r="D28" s="10"/>
    </row>
    <row r="29" spans="1:4" ht="14" x14ac:dyDescent="0.3">
      <c r="A29" s="11" t="s">
        <v>12</v>
      </c>
      <c r="B29" s="5"/>
      <c r="C29" s="16"/>
    </row>
    <row r="30" spans="1:4" ht="28.9" customHeight="1" x14ac:dyDescent="0.25">
      <c r="A30" s="43"/>
      <c r="B30" s="43"/>
      <c r="C30" s="43"/>
      <c r="D30" s="43"/>
    </row>
    <row r="31" spans="1:4" ht="14" x14ac:dyDescent="0.3">
      <c r="A31" s="5"/>
      <c r="B31" s="12"/>
      <c r="C31" s="24"/>
    </row>
    <row r="32" spans="1:4" ht="14" x14ac:dyDescent="0.3">
      <c r="A32" s="5"/>
      <c r="B32" s="12"/>
      <c r="C32" s="24"/>
    </row>
    <row r="33" spans="1:3" ht="14" x14ac:dyDescent="0.3">
      <c r="A33" s="3"/>
      <c r="B33" s="13"/>
      <c r="C33" s="25"/>
    </row>
    <row r="34" spans="1:3" x14ac:dyDescent="0.25">
      <c r="B34" s="14"/>
      <c r="C34" s="26"/>
    </row>
    <row r="36" spans="1:3" x14ac:dyDescent="0.25">
      <c r="B36" s="15"/>
      <c r="C36" s="27"/>
    </row>
    <row r="37" spans="1:3" x14ac:dyDescent="0.25">
      <c r="B37" s="15"/>
      <c r="C37" s="27"/>
    </row>
    <row r="38" spans="1:3" x14ac:dyDescent="0.25">
      <c r="B38" s="13"/>
      <c r="C38" s="25"/>
    </row>
    <row r="39" spans="1:3" x14ac:dyDescent="0.25">
      <c r="B39" s="13"/>
      <c r="C39" s="25"/>
    </row>
    <row r="40" spans="1:3" x14ac:dyDescent="0.25">
      <c r="B40" s="13"/>
      <c r="C40" s="25"/>
    </row>
    <row r="41" spans="1:3" x14ac:dyDescent="0.25">
      <c r="B41" s="15"/>
      <c r="C41" s="27"/>
    </row>
  </sheetData>
  <mergeCells count="8">
    <mergeCell ref="A30:D30"/>
    <mergeCell ref="A1:D1"/>
    <mergeCell ref="A4:D4"/>
    <mergeCell ref="A5:D5"/>
    <mergeCell ref="B7:B8"/>
    <mergeCell ref="D7:D8"/>
    <mergeCell ref="A6:D6"/>
    <mergeCell ref="C7:C8"/>
  </mergeCells>
  <printOptions horizontalCentered="1"/>
  <pageMargins left="0.75" right="0.75" top="1" bottom="1" header="0.5" footer="0.5"/>
  <pageSetup scale="98" orientation="portrait" horizontalDpi="300" verticalDpi="300" r:id="rId1"/>
  <headerFooter alignWithMargins="0"/>
  <ignoredErrors>
    <ignoredError sqref="B14:D16 B19:D2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showGridLines="0" zoomScale="80" zoomScaleNormal="80" workbookViewId="0">
      <selection sqref="A1:D1"/>
    </sheetView>
  </sheetViews>
  <sheetFormatPr defaultColWidth="7.81640625" defaultRowHeight="12.5" x14ac:dyDescent="0.25"/>
  <cols>
    <col min="1" max="1" width="51.7265625" style="4" customWidth="1"/>
    <col min="2" max="2" width="13.453125" style="4" customWidth="1"/>
    <col min="3" max="3" width="13.453125" style="28" customWidth="1"/>
    <col min="4" max="4" width="13.453125" style="4" customWidth="1"/>
    <col min="5" max="16384" width="7.81640625" style="4"/>
  </cols>
  <sheetData>
    <row r="1" spans="1:4" ht="15.5" x14ac:dyDescent="0.35">
      <c r="A1" s="44" t="s">
        <v>6</v>
      </c>
      <c r="B1" s="44"/>
      <c r="C1" s="44"/>
      <c r="D1" s="44"/>
    </row>
    <row r="3" spans="1:4" ht="14" x14ac:dyDescent="0.3">
      <c r="A3" s="5"/>
      <c r="B3" s="5"/>
      <c r="C3" s="16"/>
    </row>
    <row r="4" spans="1:4" ht="15" customHeight="1" x14ac:dyDescent="0.35">
      <c r="A4" s="44" t="s">
        <v>5</v>
      </c>
      <c r="B4" s="44"/>
      <c r="C4" s="44"/>
      <c r="D4" s="44"/>
    </row>
    <row r="5" spans="1:4" ht="15.75" customHeight="1" x14ac:dyDescent="0.3">
      <c r="A5" s="45" t="s">
        <v>0</v>
      </c>
      <c r="B5" s="45"/>
      <c r="C5" s="45"/>
      <c r="D5" s="45"/>
    </row>
    <row r="6" spans="1:4" ht="15.75" customHeight="1" thickBot="1" x14ac:dyDescent="0.3">
      <c r="A6" s="48" t="s">
        <v>13</v>
      </c>
      <c r="B6" s="48"/>
      <c r="C6" s="48"/>
      <c r="D6" s="48"/>
    </row>
    <row r="7" spans="1:4" ht="16.149999999999999" customHeight="1" x14ac:dyDescent="0.3">
      <c r="A7" s="1"/>
      <c r="B7" s="46" t="s">
        <v>1</v>
      </c>
      <c r="C7" s="49" t="s">
        <v>14</v>
      </c>
      <c r="D7" s="46" t="s">
        <v>2</v>
      </c>
    </row>
    <row r="8" spans="1:4" ht="14.25" customHeight="1" x14ac:dyDescent="0.3">
      <c r="A8" s="2"/>
      <c r="B8" s="47"/>
      <c r="C8" s="50"/>
      <c r="D8" s="47"/>
    </row>
    <row r="9" spans="1:4" ht="14" x14ac:dyDescent="0.3">
      <c r="A9" s="42" t="s">
        <v>15</v>
      </c>
      <c r="B9" s="37"/>
      <c r="C9" s="17"/>
    </row>
    <row r="10" spans="1:4" ht="14" x14ac:dyDescent="0.3">
      <c r="A10" s="3"/>
      <c r="B10" s="38"/>
      <c r="C10" s="18"/>
    </row>
    <row r="11" spans="1:4" ht="14" x14ac:dyDescent="0.3">
      <c r="A11" s="3" t="s">
        <v>21</v>
      </c>
      <c r="B11" s="5"/>
      <c r="C11" s="16"/>
    </row>
    <row r="12" spans="1:4" ht="14" x14ac:dyDescent="0.3">
      <c r="A12" s="3" t="s">
        <v>22</v>
      </c>
      <c r="B12" s="39">
        <v>4609.37</v>
      </c>
      <c r="C12" s="29">
        <v>4716.2700000000004</v>
      </c>
      <c r="D12" s="30">
        <v>4904.74</v>
      </c>
    </row>
    <row r="13" spans="1:4" ht="14" x14ac:dyDescent="0.3">
      <c r="A13" s="3" t="s">
        <v>17</v>
      </c>
      <c r="B13" s="6">
        <v>464.39</v>
      </c>
      <c r="C13" s="19">
        <v>458.67</v>
      </c>
      <c r="D13" s="31">
        <v>490.63</v>
      </c>
    </row>
    <row r="14" spans="1:4" ht="14" x14ac:dyDescent="0.3">
      <c r="A14" s="3" t="s">
        <v>18</v>
      </c>
      <c r="B14" s="7">
        <f>SUM(B12:B13)</f>
        <v>5073.76</v>
      </c>
      <c r="C14" s="21">
        <f>SUM(C12:C13)</f>
        <v>5174.9400000000005</v>
      </c>
      <c r="D14" s="32">
        <f>SUM(D12:D13)</f>
        <v>5395.37</v>
      </c>
    </row>
    <row r="15" spans="1:4" ht="14" x14ac:dyDescent="0.3">
      <c r="A15" s="3"/>
      <c r="B15" s="7"/>
      <c r="C15" s="21"/>
      <c r="D15" s="32"/>
    </row>
    <row r="16" spans="1:4" ht="14" x14ac:dyDescent="0.3">
      <c r="A16" s="8" t="s">
        <v>23</v>
      </c>
      <c r="B16" s="7"/>
      <c r="C16" s="21"/>
      <c r="D16" s="32"/>
    </row>
    <row r="17" spans="1:4" ht="14" x14ac:dyDescent="0.3">
      <c r="A17" s="3" t="s">
        <v>19</v>
      </c>
      <c r="B17" s="40">
        <v>6.97</v>
      </c>
      <c r="C17" s="33">
        <v>10.81</v>
      </c>
      <c r="D17" s="34">
        <v>8</v>
      </c>
    </row>
    <row r="18" spans="1:4" ht="14" x14ac:dyDescent="0.3">
      <c r="A18" s="3" t="s">
        <v>25</v>
      </c>
      <c r="B18" s="6">
        <v>188.59</v>
      </c>
      <c r="C18" s="19">
        <v>224.24</v>
      </c>
      <c r="D18" s="31">
        <v>235.77</v>
      </c>
    </row>
    <row r="19" spans="1:4" ht="14" x14ac:dyDescent="0.3">
      <c r="A19" s="3" t="s">
        <v>26</v>
      </c>
      <c r="B19" s="7">
        <f>SUM(B17:B18)</f>
        <v>195.56</v>
      </c>
      <c r="C19" s="32">
        <f>SUM(C17:C18)</f>
        <v>235.05</v>
      </c>
      <c r="D19" s="32">
        <f>SUM(D17:D18)</f>
        <v>243.77</v>
      </c>
    </row>
    <row r="20" spans="1:4" ht="14" x14ac:dyDescent="0.3">
      <c r="A20" s="3"/>
      <c r="B20" s="7"/>
      <c r="C20" s="21"/>
      <c r="D20" s="32"/>
    </row>
    <row r="21" spans="1:4" ht="14" x14ac:dyDescent="0.3">
      <c r="A21" s="3" t="s">
        <v>20</v>
      </c>
      <c r="B21" s="7">
        <f>+B14+B19</f>
        <v>5269.3200000000006</v>
      </c>
      <c r="C21" s="21">
        <f>+C14+C19</f>
        <v>5409.9900000000007</v>
      </c>
      <c r="D21" s="32">
        <f>+D14+D19</f>
        <v>5639.14</v>
      </c>
    </row>
    <row r="22" spans="1:4" ht="14" x14ac:dyDescent="0.3">
      <c r="A22" s="3"/>
      <c r="B22" s="7"/>
      <c r="C22" s="21"/>
      <c r="D22" s="32"/>
    </row>
    <row r="23" spans="1:4" ht="14" x14ac:dyDescent="0.3">
      <c r="A23" s="3" t="s">
        <v>24</v>
      </c>
      <c r="B23" s="6">
        <v>275.11</v>
      </c>
      <c r="C23" s="19">
        <v>299.91000000000003</v>
      </c>
      <c r="D23" s="31">
        <v>307.95</v>
      </c>
    </row>
    <row r="24" spans="1:4" ht="14" x14ac:dyDescent="0.3">
      <c r="A24" s="3"/>
      <c r="B24" s="7"/>
      <c r="C24" s="21"/>
      <c r="D24" s="32"/>
    </row>
    <row r="25" spans="1:4" ht="14" x14ac:dyDescent="0.3">
      <c r="A25" s="3" t="s">
        <v>16</v>
      </c>
      <c r="B25" s="6">
        <v>230.9</v>
      </c>
      <c r="C25" s="19">
        <v>223.75</v>
      </c>
      <c r="D25" s="31">
        <v>239.21</v>
      </c>
    </row>
    <row r="26" spans="1:4" ht="14" x14ac:dyDescent="0.3">
      <c r="A26" s="5"/>
      <c r="B26" s="7"/>
      <c r="C26" s="21"/>
      <c r="D26" s="32"/>
    </row>
    <row r="27" spans="1:4" ht="14" x14ac:dyDescent="0.3">
      <c r="A27" s="3" t="s">
        <v>3</v>
      </c>
      <c r="B27" s="9">
        <f>+B21+B23+B25-0.01</f>
        <v>5775.32</v>
      </c>
      <c r="C27" s="22">
        <f>+C21+C23+C25</f>
        <v>5933.6500000000005</v>
      </c>
      <c r="D27" s="9">
        <f>+D21+D23+D25</f>
        <v>6186.3</v>
      </c>
    </row>
    <row r="28" spans="1:4" ht="14.5" thickBot="1" x14ac:dyDescent="0.35">
      <c r="A28" s="10"/>
      <c r="B28" s="10"/>
      <c r="C28" s="23"/>
      <c r="D28" s="10"/>
    </row>
    <row r="29" spans="1:4" ht="14" x14ac:dyDescent="0.3">
      <c r="A29" s="11" t="s">
        <v>12</v>
      </c>
      <c r="B29" s="5"/>
      <c r="C29" s="16"/>
    </row>
    <row r="30" spans="1:4" ht="28.15" customHeight="1" x14ac:dyDescent="0.25">
      <c r="A30" s="43"/>
      <c r="B30" s="43"/>
      <c r="C30" s="43"/>
      <c r="D30" s="43"/>
    </row>
    <row r="31" spans="1:4" ht="14" x14ac:dyDescent="0.3">
      <c r="A31" s="5"/>
      <c r="B31" s="12"/>
      <c r="C31" s="24"/>
    </row>
    <row r="32" spans="1:4" ht="14" x14ac:dyDescent="0.3">
      <c r="A32" s="5"/>
      <c r="B32" s="12"/>
      <c r="C32" s="24"/>
    </row>
    <row r="33" spans="2:3" x14ac:dyDescent="0.25">
      <c r="B33" s="13"/>
      <c r="C33" s="25"/>
    </row>
    <row r="34" spans="2:3" x14ac:dyDescent="0.25">
      <c r="B34" s="14"/>
      <c r="C34" s="26"/>
    </row>
    <row r="36" spans="2:3" x14ac:dyDescent="0.25">
      <c r="B36" s="15"/>
      <c r="C36" s="27"/>
    </row>
    <row r="37" spans="2:3" x14ac:dyDescent="0.25">
      <c r="B37" s="15"/>
      <c r="C37" s="27"/>
    </row>
    <row r="38" spans="2:3" x14ac:dyDescent="0.25">
      <c r="B38" s="13"/>
      <c r="C38" s="25"/>
    </row>
    <row r="39" spans="2:3" x14ac:dyDescent="0.25">
      <c r="B39" s="13"/>
      <c r="C39" s="25"/>
    </row>
    <row r="40" spans="2:3" x14ac:dyDescent="0.25">
      <c r="B40" s="13"/>
      <c r="C40" s="25"/>
    </row>
    <row r="41" spans="2:3" x14ac:dyDescent="0.25">
      <c r="B41" s="15"/>
      <c r="C41" s="27"/>
    </row>
  </sheetData>
  <mergeCells count="8">
    <mergeCell ref="A30:D30"/>
    <mergeCell ref="A1:D1"/>
    <mergeCell ref="A4:D4"/>
    <mergeCell ref="A5:D5"/>
    <mergeCell ref="B7:B8"/>
    <mergeCell ref="D7:D8"/>
    <mergeCell ref="A6:D6"/>
    <mergeCell ref="C7:C8"/>
  </mergeCells>
  <printOptions horizontalCentered="1"/>
  <pageMargins left="0.75" right="0.75" top="1" bottom="1" header="0.5" footer="0.5"/>
  <pageSetup scale="98" orientation="portrait" horizontalDpi="300" verticalDpi="300" r:id="rId1"/>
  <headerFooter alignWithMargins="0"/>
  <ignoredErrors>
    <ignoredError sqref="D14:D16 B14:B16 C14:C16 B19:B22 D19:D2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showGridLines="0" zoomScale="80" zoomScaleNormal="80" workbookViewId="0">
      <selection sqref="A1:D1"/>
    </sheetView>
  </sheetViews>
  <sheetFormatPr defaultColWidth="7.81640625" defaultRowHeight="12.5" x14ac:dyDescent="0.25"/>
  <cols>
    <col min="1" max="1" width="51.7265625" style="4" customWidth="1"/>
    <col min="2" max="2" width="13.453125" style="4" customWidth="1"/>
    <col min="3" max="3" width="13.453125" style="28" customWidth="1"/>
    <col min="4" max="4" width="13.453125" style="4" customWidth="1"/>
    <col min="5" max="16384" width="7.81640625" style="4"/>
  </cols>
  <sheetData>
    <row r="1" spans="1:4" ht="15.5" x14ac:dyDescent="0.35">
      <c r="A1" s="44" t="s">
        <v>6</v>
      </c>
      <c r="B1" s="44"/>
      <c r="C1" s="44"/>
      <c r="D1" s="44"/>
    </row>
    <row r="3" spans="1:4" ht="14" x14ac:dyDescent="0.3">
      <c r="A3" s="5"/>
      <c r="B3" s="5"/>
      <c r="C3" s="16"/>
    </row>
    <row r="4" spans="1:4" ht="15" customHeight="1" x14ac:dyDescent="0.35">
      <c r="A4" s="44" t="s">
        <v>4</v>
      </c>
      <c r="B4" s="44"/>
      <c r="C4" s="44"/>
      <c r="D4" s="44"/>
    </row>
    <row r="5" spans="1:4" ht="15.75" customHeight="1" x14ac:dyDescent="0.3">
      <c r="A5" s="45" t="s">
        <v>0</v>
      </c>
      <c r="B5" s="45"/>
      <c r="C5" s="45"/>
      <c r="D5" s="45"/>
    </row>
    <row r="6" spans="1:4" ht="15.75" customHeight="1" thickBot="1" x14ac:dyDescent="0.3">
      <c r="A6" s="48" t="s">
        <v>13</v>
      </c>
      <c r="B6" s="48"/>
      <c r="C6" s="48"/>
      <c r="D6" s="48"/>
    </row>
    <row r="7" spans="1:4" ht="16.149999999999999" customHeight="1" x14ac:dyDescent="0.3">
      <c r="A7" s="1"/>
      <c r="B7" s="46" t="s">
        <v>1</v>
      </c>
      <c r="C7" s="49" t="s">
        <v>14</v>
      </c>
      <c r="D7" s="46" t="s">
        <v>2</v>
      </c>
    </row>
    <row r="8" spans="1:4" ht="14.25" customHeight="1" x14ac:dyDescent="0.3">
      <c r="A8" s="2"/>
      <c r="B8" s="47"/>
      <c r="C8" s="50"/>
      <c r="D8" s="47"/>
    </row>
    <row r="9" spans="1:4" ht="14" x14ac:dyDescent="0.3">
      <c r="A9" s="42" t="s">
        <v>15</v>
      </c>
      <c r="B9" s="37"/>
      <c r="C9" s="17"/>
    </row>
    <row r="10" spans="1:4" ht="14" x14ac:dyDescent="0.3">
      <c r="A10" s="3"/>
      <c r="B10" s="38"/>
      <c r="C10" s="18"/>
    </row>
    <row r="11" spans="1:4" ht="14" x14ac:dyDescent="0.3">
      <c r="A11" s="3" t="s">
        <v>21</v>
      </c>
      <c r="B11" s="5"/>
      <c r="C11" s="16"/>
    </row>
    <row r="12" spans="1:4" ht="14" x14ac:dyDescent="0.3">
      <c r="A12" s="3" t="s">
        <v>22</v>
      </c>
      <c r="B12" s="39">
        <v>115.84</v>
      </c>
      <c r="C12" s="29">
        <v>117.89</v>
      </c>
      <c r="D12" s="30">
        <v>156.94</v>
      </c>
    </row>
    <row r="13" spans="1:4" ht="14" x14ac:dyDescent="0.3">
      <c r="A13" s="3" t="s">
        <v>17</v>
      </c>
      <c r="B13" s="6">
        <v>213.71</v>
      </c>
      <c r="C13" s="19">
        <v>268.93</v>
      </c>
      <c r="D13" s="31">
        <v>311.23</v>
      </c>
    </row>
    <row r="14" spans="1:4" ht="14" x14ac:dyDescent="0.3">
      <c r="A14" s="3" t="s">
        <v>18</v>
      </c>
      <c r="B14" s="7">
        <f>SUM(B12:B13)</f>
        <v>329.55</v>
      </c>
      <c r="C14" s="21">
        <f>SUM(C12:C13)</f>
        <v>386.82</v>
      </c>
      <c r="D14" s="32">
        <f>SUM(D12:D13)</f>
        <v>468.17</v>
      </c>
    </row>
    <row r="15" spans="1:4" ht="14" x14ac:dyDescent="0.3">
      <c r="A15" s="3"/>
      <c r="B15" s="7"/>
      <c r="C15" s="21"/>
      <c r="D15" s="32"/>
    </row>
    <row r="16" spans="1:4" ht="14" x14ac:dyDescent="0.3">
      <c r="A16" s="8" t="s">
        <v>23</v>
      </c>
      <c r="B16" s="7"/>
      <c r="C16" s="21"/>
      <c r="D16" s="32"/>
    </row>
    <row r="17" spans="1:4" ht="14" x14ac:dyDescent="0.3">
      <c r="A17" s="3" t="s">
        <v>19</v>
      </c>
      <c r="B17" s="40">
        <v>0</v>
      </c>
      <c r="C17" s="33">
        <v>0</v>
      </c>
      <c r="D17" s="34">
        <v>0</v>
      </c>
    </row>
    <row r="18" spans="1:4" ht="14" x14ac:dyDescent="0.3">
      <c r="A18" s="3" t="s">
        <v>25</v>
      </c>
      <c r="B18" s="6">
        <v>1.32</v>
      </c>
      <c r="C18" s="19">
        <v>1</v>
      </c>
      <c r="D18" s="31">
        <v>1</v>
      </c>
    </row>
    <row r="19" spans="1:4" ht="14" x14ac:dyDescent="0.3">
      <c r="A19" s="3" t="s">
        <v>26</v>
      </c>
      <c r="B19" s="7">
        <f>SUM(B17:B18)</f>
        <v>1.32</v>
      </c>
      <c r="C19" s="32">
        <f>SUM(C17:C18)</f>
        <v>1</v>
      </c>
      <c r="D19" s="32">
        <f>SUM(D17:D18)</f>
        <v>1</v>
      </c>
    </row>
    <row r="20" spans="1:4" ht="14" x14ac:dyDescent="0.3">
      <c r="A20" s="3"/>
      <c r="B20" s="7"/>
      <c r="C20" s="21"/>
      <c r="D20" s="32"/>
    </row>
    <row r="21" spans="1:4" ht="14" x14ac:dyDescent="0.3">
      <c r="A21" s="3" t="s">
        <v>20</v>
      </c>
      <c r="B21" s="7">
        <f>+B14+B19</f>
        <v>330.87</v>
      </c>
      <c r="C21" s="21">
        <f>+C14+C19</f>
        <v>387.82</v>
      </c>
      <c r="D21" s="32">
        <f>+D14+D19</f>
        <v>469.17</v>
      </c>
    </row>
    <row r="22" spans="1:4" ht="14" x14ac:dyDescent="0.3">
      <c r="A22" s="3"/>
      <c r="B22" s="7"/>
      <c r="C22" s="21"/>
      <c r="D22" s="32"/>
    </row>
    <row r="23" spans="1:4" ht="14" x14ac:dyDescent="0.3">
      <c r="A23" s="3" t="s">
        <v>24</v>
      </c>
      <c r="B23" s="6">
        <v>466.15</v>
      </c>
      <c r="C23" s="19">
        <v>445.06</v>
      </c>
      <c r="D23" s="31">
        <v>455.53</v>
      </c>
    </row>
    <row r="24" spans="1:4" ht="14" x14ac:dyDescent="0.3">
      <c r="A24" s="3"/>
      <c r="B24" s="7"/>
      <c r="C24" s="21"/>
      <c r="D24" s="32"/>
    </row>
    <row r="25" spans="1:4" ht="14" x14ac:dyDescent="0.3">
      <c r="A25" s="3" t="s">
        <v>16</v>
      </c>
      <c r="B25" s="6">
        <v>35</v>
      </c>
      <c r="C25" s="19">
        <v>33.119999999999997</v>
      </c>
      <c r="D25" s="31">
        <v>37.869999999999997</v>
      </c>
    </row>
    <row r="26" spans="1:4" ht="14" x14ac:dyDescent="0.3">
      <c r="A26" s="5"/>
      <c r="B26" s="7"/>
      <c r="C26" s="21"/>
      <c r="D26" s="32"/>
    </row>
    <row r="27" spans="1:4" ht="14" x14ac:dyDescent="0.3">
      <c r="A27" s="3" t="s">
        <v>3</v>
      </c>
      <c r="B27" s="9">
        <f>+B21+B23+B25</f>
        <v>832.02</v>
      </c>
      <c r="C27" s="9">
        <f t="shared" ref="C27:D27" si="0">+C21+C23+C25</f>
        <v>866</v>
      </c>
      <c r="D27" s="9">
        <f t="shared" si="0"/>
        <v>962.57</v>
      </c>
    </row>
    <row r="28" spans="1:4" ht="14.5" thickBot="1" x14ac:dyDescent="0.35">
      <c r="A28" s="10"/>
      <c r="B28" s="10"/>
      <c r="C28" s="23"/>
      <c r="D28" s="10"/>
    </row>
    <row r="29" spans="1:4" ht="14" x14ac:dyDescent="0.3">
      <c r="A29" s="11" t="s">
        <v>12</v>
      </c>
      <c r="B29" s="5"/>
      <c r="C29" s="16"/>
    </row>
    <row r="30" spans="1:4" ht="14" x14ac:dyDescent="0.3">
      <c r="A30" s="5"/>
      <c r="B30" s="5"/>
      <c r="C30" s="16"/>
    </row>
    <row r="31" spans="1:4" ht="14" x14ac:dyDescent="0.3">
      <c r="A31" s="5"/>
      <c r="B31" s="12"/>
      <c r="C31" s="24"/>
    </row>
    <row r="32" spans="1:4" ht="14" x14ac:dyDescent="0.3">
      <c r="A32" s="5"/>
      <c r="B32" s="12"/>
      <c r="C32" s="24"/>
    </row>
    <row r="33" spans="2:3" x14ac:dyDescent="0.25">
      <c r="B33" s="13"/>
      <c r="C33" s="25"/>
    </row>
    <row r="34" spans="2:3" x14ac:dyDescent="0.25">
      <c r="B34" s="14"/>
      <c r="C34" s="26"/>
    </row>
    <row r="36" spans="2:3" x14ac:dyDescent="0.25">
      <c r="B36" s="15"/>
      <c r="C36" s="27"/>
    </row>
    <row r="37" spans="2:3" x14ac:dyDescent="0.25">
      <c r="B37" s="15"/>
      <c r="C37" s="27"/>
    </row>
    <row r="38" spans="2:3" x14ac:dyDescent="0.25">
      <c r="B38" s="13"/>
      <c r="C38" s="25"/>
    </row>
    <row r="39" spans="2:3" x14ac:dyDescent="0.25">
      <c r="B39" s="13"/>
      <c r="C39" s="25"/>
    </row>
    <row r="40" spans="2:3" x14ac:dyDescent="0.25">
      <c r="B40" s="13"/>
      <c r="C40" s="25"/>
    </row>
    <row r="41" spans="2:3" x14ac:dyDescent="0.25">
      <c r="B41" s="15"/>
      <c r="C41" s="27"/>
    </row>
  </sheetData>
  <mergeCells count="7">
    <mergeCell ref="A1:D1"/>
    <mergeCell ref="A4:D4"/>
    <mergeCell ref="A5:D5"/>
    <mergeCell ref="B7:B8"/>
    <mergeCell ref="D7:D8"/>
    <mergeCell ref="A6:D6"/>
    <mergeCell ref="C7:C8"/>
  </mergeCells>
  <printOptions horizontalCentered="1"/>
  <pageMargins left="0.75" right="0.75" top="1" bottom="1" header="0.5" footer="0.5"/>
  <pageSetup scale="98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showGridLines="0" zoomScale="80" zoomScaleNormal="80" workbookViewId="0">
      <selection sqref="A1:D1"/>
    </sheetView>
  </sheetViews>
  <sheetFormatPr defaultColWidth="7.81640625" defaultRowHeight="12.5" x14ac:dyDescent="0.25"/>
  <cols>
    <col min="1" max="1" width="51.7265625" style="4" customWidth="1"/>
    <col min="2" max="2" width="13.453125" style="4" customWidth="1"/>
    <col min="3" max="3" width="13.453125" style="28" customWidth="1"/>
    <col min="4" max="4" width="13.453125" style="4" customWidth="1"/>
    <col min="5" max="16384" width="7.81640625" style="4"/>
  </cols>
  <sheetData>
    <row r="1" spans="1:4" ht="15.5" x14ac:dyDescent="0.35">
      <c r="A1" s="44" t="s">
        <v>6</v>
      </c>
      <c r="B1" s="44"/>
      <c r="C1" s="44"/>
      <c r="D1" s="44"/>
    </row>
    <row r="3" spans="1:4" ht="14" x14ac:dyDescent="0.3">
      <c r="A3" s="5"/>
      <c r="B3" s="5"/>
      <c r="C3" s="16"/>
    </row>
    <row r="4" spans="1:4" ht="15" customHeight="1" x14ac:dyDescent="0.35">
      <c r="A4" s="44" t="s">
        <v>7</v>
      </c>
      <c r="B4" s="44"/>
      <c r="C4" s="44"/>
      <c r="D4" s="44"/>
    </row>
    <row r="5" spans="1:4" ht="15.75" customHeight="1" x14ac:dyDescent="0.3">
      <c r="A5" s="45" t="s">
        <v>0</v>
      </c>
      <c r="B5" s="45"/>
      <c r="C5" s="45"/>
      <c r="D5" s="45"/>
    </row>
    <row r="6" spans="1:4" ht="15.75" customHeight="1" thickBot="1" x14ac:dyDescent="0.3">
      <c r="A6" s="48" t="s">
        <v>13</v>
      </c>
      <c r="B6" s="48"/>
      <c r="C6" s="48"/>
      <c r="D6" s="48"/>
    </row>
    <row r="7" spans="1:4" ht="16.149999999999999" customHeight="1" x14ac:dyDescent="0.3">
      <c r="A7" s="1"/>
      <c r="B7" s="46" t="s">
        <v>1</v>
      </c>
      <c r="C7" s="49" t="s">
        <v>14</v>
      </c>
      <c r="D7" s="46" t="s">
        <v>2</v>
      </c>
    </row>
    <row r="8" spans="1:4" ht="14.25" customHeight="1" x14ac:dyDescent="0.3">
      <c r="A8" s="2"/>
      <c r="B8" s="47"/>
      <c r="C8" s="50"/>
      <c r="D8" s="47"/>
    </row>
    <row r="9" spans="1:4" ht="14" x14ac:dyDescent="0.3">
      <c r="A9" s="42" t="s">
        <v>15</v>
      </c>
      <c r="B9" s="37"/>
      <c r="C9" s="17"/>
    </row>
    <row r="10" spans="1:4" ht="14" x14ac:dyDescent="0.3">
      <c r="A10" s="3"/>
      <c r="B10" s="38"/>
      <c r="C10" s="18"/>
    </row>
    <row r="11" spans="1:4" ht="14" x14ac:dyDescent="0.3">
      <c r="A11" s="3" t="s">
        <v>21</v>
      </c>
      <c r="B11" s="5"/>
      <c r="C11" s="16"/>
    </row>
    <row r="12" spans="1:4" ht="14" x14ac:dyDescent="0.3">
      <c r="A12" s="3" t="s">
        <v>22</v>
      </c>
      <c r="B12" s="39">
        <v>0</v>
      </c>
      <c r="C12" s="29">
        <v>0</v>
      </c>
      <c r="D12" s="30">
        <v>0</v>
      </c>
    </row>
    <row r="13" spans="1:4" ht="14" x14ac:dyDescent="0.3">
      <c r="A13" s="3" t="s">
        <v>17</v>
      </c>
      <c r="B13" s="6">
        <v>0</v>
      </c>
      <c r="C13" s="19">
        <v>0</v>
      </c>
      <c r="D13" s="31">
        <v>0</v>
      </c>
    </row>
    <row r="14" spans="1:4" ht="14" x14ac:dyDescent="0.3">
      <c r="A14" s="3" t="s">
        <v>18</v>
      </c>
      <c r="B14" s="7">
        <f>SUM(B12:B13)</f>
        <v>0</v>
      </c>
      <c r="C14" s="21">
        <f>SUM(C12:C13)</f>
        <v>0</v>
      </c>
      <c r="D14" s="32">
        <f>SUM(D12:D13)</f>
        <v>0</v>
      </c>
    </row>
    <row r="15" spans="1:4" ht="14" x14ac:dyDescent="0.3">
      <c r="A15" s="3"/>
      <c r="B15" s="7"/>
      <c r="C15" s="21"/>
      <c r="D15" s="32"/>
    </row>
    <row r="16" spans="1:4" ht="14" x14ac:dyDescent="0.3">
      <c r="A16" s="8" t="s">
        <v>23</v>
      </c>
      <c r="B16" s="7"/>
      <c r="C16" s="21"/>
      <c r="D16" s="32"/>
    </row>
    <row r="17" spans="1:4" ht="14" x14ac:dyDescent="0.3">
      <c r="A17" s="3" t="s">
        <v>19</v>
      </c>
      <c r="B17" s="41">
        <v>200</v>
      </c>
      <c r="C17" s="35">
        <v>200.76</v>
      </c>
      <c r="D17" s="36">
        <v>200.31</v>
      </c>
    </row>
    <row r="18" spans="1:4" ht="14" x14ac:dyDescent="0.3">
      <c r="A18" s="3" t="s">
        <v>25</v>
      </c>
      <c r="B18" s="6">
        <v>0</v>
      </c>
      <c r="C18" s="19">
        <v>0</v>
      </c>
      <c r="D18" s="31">
        <v>0</v>
      </c>
    </row>
    <row r="19" spans="1:4" ht="14" x14ac:dyDescent="0.3">
      <c r="A19" s="3" t="s">
        <v>26</v>
      </c>
      <c r="B19" s="7">
        <f>SUM(B17:B18)</f>
        <v>200</v>
      </c>
      <c r="C19" s="32">
        <f>SUM(C17:C18)</f>
        <v>200.76</v>
      </c>
      <c r="D19" s="32">
        <f>SUM(D17:D18)</f>
        <v>200.31</v>
      </c>
    </row>
    <row r="20" spans="1:4" ht="14" x14ac:dyDescent="0.3">
      <c r="A20" s="3"/>
      <c r="B20" s="7"/>
      <c r="C20" s="21"/>
      <c r="D20" s="32"/>
    </row>
    <row r="21" spans="1:4" ht="14" x14ac:dyDescent="0.3">
      <c r="A21" s="3" t="s">
        <v>20</v>
      </c>
      <c r="B21" s="7">
        <f>+B14+B19</f>
        <v>200</v>
      </c>
      <c r="C21" s="21">
        <f>+C14+C19</f>
        <v>200.76</v>
      </c>
      <c r="D21" s="32">
        <f>+D14+D19</f>
        <v>200.31</v>
      </c>
    </row>
    <row r="22" spans="1:4" ht="14" x14ac:dyDescent="0.3">
      <c r="A22" s="3"/>
      <c r="B22" s="7"/>
      <c r="C22" s="21"/>
      <c r="D22" s="32"/>
    </row>
    <row r="23" spans="1:4" ht="14" x14ac:dyDescent="0.3">
      <c r="A23" s="3" t="s">
        <v>24</v>
      </c>
      <c r="B23" s="6">
        <v>0</v>
      </c>
      <c r="C23" s="19">
        <v>0</v>
      </c>
      <c r="D23" s="31">
        <v>0</v>
      </c>
    </row>
    <row r="24" spans="1:4" ht="14" x14ac:dyDescent="0.3">
      <c r="A24" s="3"/>
      <c r="B24" s="7"/>
      <c r="C24" s="21"/>
      <c r="D24" s="32"/>
    </row>
    <row r="25" spans="1:4" ht="14" x14ac:dyDescent="0.3">
      <c r="A25" s="3" t="s">
        <v>16</v>
      </c>
      <c r="B25" s="6">
        <v>0</v>
      </c>
      <c r="C25" s="19">
        <v>0</v>
      </c>
      <c r="D25" s="31">
        <v>0</v>
      </c>
    </row>
    <row r="26" spans="1:4" ht="14" x14ac:dyDescent="0.3">
      <c r="A26" s="5"/>
      <c r="B26" s="7"/>
      <c r="C26" s="20"/>
      <c r="D26" s="7"/>
    </row>
    <row r="27" spans="1:4" ht="14" x14ac:dyDescent="0.3">
      <c r="A27" s="3" t="s">
        <v>3</v>
      </c>
      <c r="B27" s="9">
        <f>+B21+B23+B25</f>
        <v>200</v>
      </c>
      <c r="C27" s="9">
        <f t="shared" ref="C27:D27" si="0">+C21+C23+C25</f>
        <v>200.76</v>
      </c>
      <c r="D27" s="9">
        <f t="shared" si="0"/>
        <v>200.31</v>
      </c>
    </row>
    <row r="28" spans="1:4" ht="14.5" thickBot="1" x14ac:dyDescent="0.35">
      <c r="A28" s="10"/>
      <c r="B28" s="10"/>
      <c r="C28" s="23"/>
      <c r="D28" s="10"/>
    </row>
    <row r="29" spans="1:4" ht="14" x14ac:dyDescent="0.3">
      <c r="A29" s="11" t="s">
        <v>12</v>
      </c>
      <c r="B29" s="5"/>
      <c r="C29" s="16"/>
    </row>
    <row r="30" spans="1:4" ht="14" x14ac:dyDescent="0.3">
      <c r="A30" s="5"/>
      <c r="B30" s="5"/>
      <c r="C30" s="16"/>
    </row>
    <row r="31" spans="1:4" ht="14" x14ac:dyDescent="0.3">
      <c r="A31" s="5"/>
      <c r="B31" s="12"/>
      <c r="C31" s="24"/>
    </row>
    <row r="32" spans="1:4" ht="14" x14ac:dyDescent="0.3">
      <c r="A32" s="5"/>
      <c r="B32" s="12"/>
      <c r="C32" s="24"/>
    </row>
    <row r="33" spans="2:3" x14ac:dyDescent="0.25">
      <c r="B33" s="13"/>
      <c r="C33" s="25"/>
    </row>
    <row r="34" spans="2:3" x14ac:dyDescent="0.25">
      <c r="B34" s="14"/>
      <c r="C34" s="26"/>
    </row>
    <row r="36" spans="2:3" x14ac:dyDescent="0.25">
      <c r="B36" s="15"/>
      <c r="C36" s="27"/>
    </row>
    <row r="37" spans="2:3" x14ac:dyDescent="0.25">
      <c r="B37" s="15"/>
      <c r="C37" s="27"/>
    </row>
    <row r="38" spans="2:3" x14ac:dyDescent="0.25">
      <c r="B38" s="13"/>
      <c r="C38" s="25"/>
    </row>
    <row r="39" spans="2:3" x14ac:dyDescent="0.25">
      <c r="B39" s="13"/>
      <c r="C39" s="25"/>
    </row>
    <row r="40" spans="2:3" x14ac:dyDescent="0.25">
      <c r="B40" s="13"/>
      <c r="C40" s="25"/>
    </row>
    <row r="41" spans="2:3" x14ac:dyDescent="0.25">
      <c r="B41" s="15"/>
      <c r="C41" s="27"/>
    </row>
  </sheetData>
  <mergeCells count="7">
    <mergeCell ref="A1:D1"/>
    <mergeCell ref="A4:D4"/>
    <mergeCell ref="A5:D5"/>
    <mergeCell ref="B7:B8"/>
    <mergeCell ref="D7:D8"/>
    <mergeCell ref="A6:D6"/>
    <mergeCell ref="C7:C8"/>
  </mergeCells>
  <printOptions horizontalCentered="1"/>
  <pageMargins left="0.75" right="0.75" top="1" bottom="1" header="0.5" footer="0.5"/>
  <pageSetup scale="98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showGridLines="0" zoomScale="80" zoomScaleNormal="80" workbookViewId="0">
      <selection sqref="A1:D1"/>
    </sheetView>
  </sheetViews>
  <sheetFormatPr defaultColWidth="7.81640625" defaultRowHeight="12.5" x14ac:dyDescent="0.25"/>
  <cols>
    <col min="1" max="1" width="51.7265625" style="4" customWidth="1"/>
    <col min="2" max="2" width="13.453125" style="4" customWidth="1"/>
    <col min="3" max="3" width="13.453125" style="28" customWidth="1"/>
    <col min="4" max="4" width="13.453125" style="4" customWidth="1"/>
    <col min="5" max="16384" width="7.81640625" style="4"/>
  </cols>
  <sheetData>
    <row r="1" spans="1:4" ht="15.5" x14ac:dyDescent="0.35">
      <c r="A1" s="44" t="s">
        <v>6</v>
      </c>
      <c r="B1" s="44"/>
      <c r="C1" s="44"/>
      <c r="D1" s="44"/>
    </row>
    <row r="3" spans="1:4" ht="14" x14ac:dyDescent="0.3">
      <c r="A3" s="5"/>
      <c r="B3" s="5"/>
      <c r="C3" s="16"/>
    </row>
    <row r="4" spans="1:4" ht="15" customHeight="1" x14ac:dyDescent="0.35">
      <c r="A4" s="44" t="s">
        <v>8</v>
      </c>
      <c r="B4" s="44"/>
      <c r="C4" s="44"/>
      <c r="D4" s="44"/>
    </row>
    <row r="5" spans="1:4" ht="15.75" customHeight="1" x14ac:dyDescent="0.3">
      <c r="A5" s="45" t="s">
        <v>0</v>
      </c>
      <c r="B5" s="45"/>
      <c r="C5" s="45"/>
      <c r="D5" s="45"/>
    </row>
    <row r="6" spans="1:4" ht="15.75" customHeight="1" thickBot="1" x14ac:dyDescent="0.3">
      <c r="A6" s="48" t="s">
        <v>13</v>
      </c>
      <c r="B6" s="48"/>
      <c r="C6" s="48"/>
      <c r="D6" s="48"/>
    </row>
    <row r="7" spans="1:4" ht="16.149999999999999" customHeight="1" x14ac:dyDescent="0.3">
      <c r="A7" s="1"/>
      <c r="B7" s="46" t="s">
        <v>1</v>
      </c>
      <c r="C7" s="49" t="s">
        <v>14</v>
      </c>
      <c r="D7" s="46" t="s">
        <v>2</v>
      </c>
    </row>
    <row r="8" spans="1:4" ht="14.25" customHeight="1" x14ac:dyDescent="0.3">
      <c r="A8" s="2"/>
      <c r="B8" s="47"/>
      <c r="C8" s="50"/>
      <c r="D8" s="47"/>
    </row>
    <row r="9" spans="1:4" ht="14" x14ac:dyDescent="0.3">
      <c r="A9" s="42" t="s">
        <v>15</v>
      </c>
      <c r="B9" s="37"/>
      <c r="C9" s="17"/>
    </row>
    <row r="10" spans="1:4" ht="14" x14ac:dyDescent="0.3">
      <c r="A10" s="3"/>
      <c r="B10" s="38"/>
      <c r="C10" s="18"/>
    </row>
    <row r="11" spans="1:4" ht="14" x14ac:dyDescent="0.3">
      <c r="A11" s="3" t="s">
        <v>21</v>
      </c>
      <c r="B11" s="5"/>
      <c r="C11" s="16"/>
    </row>
    <row r="12" spans="1:4" ht="14" x14ac:dyDescent="0.3">
      <c r="A12" s="3" t="s">
        <v>22</v>
      </c>
      <c r="B12" s="39">
        <v>0</v>
      </c>
      <c r="C12" s="29">
        <v>0</v>
      </c>
      <c r="D12" s="30">
        <v>0</v>
      </c>
    </row>
    <row r="13" spans="1:4" ht="14" x14ac:dyDescent="0.3">
      <c r="A13" s="3" t="s">
        <v>17</v>
      </c>
      <c r="B13" s="6">
        <v>0</v>
      </c>
      <c r="C13" s="19">
        <v>0</v>
      </c>
      <c r="D13" s="31">
        <v>0</v>
      </c>
    </row>
    <row r="14" spans="1:4" ht="14" x14ac:dyDescent="0.3">
      <c r="A14" s="3" t="s">
        <v>18</v>
      </c>
      <c r="B14" s="7">
        <f>SUM(B12:B13)</f>
        <v>0</v>
      </c>
      <c r="C14" s="21">
        <f>SUM(C12:C13)</f>
        <v>0</v>
      </c>
      <c r="D14" s="32">
        <f>SUM(D12:D13)</f>
        <v>0</v>
      </c>
    </row>
    <row r="15" spans="1:4" ht="14" x14ac:dyDescent="0.3">
      <c r="A15" s="3"/>
      <c r="B15" s="7"/>
      <c r="C15" s="21"/>
      <c r="D15" s="32"/>
    </row>
    <row r="16" spans="1:4" ht="14" x14ac:dyDescent="0.3">
      <c r="A16" s="8" t="s">
        <v>23</v>
      </c>
      <c r="B16" s="7"/>
      <c r="C16" s="21"/>
      <c r="D16" s="32"/>
    </row>
    <row r="17" spans="1:4" ht="14" x14ac:dyDescent="0.3">
      <c r="A17" s="3" t="s">
        <v>19</v>
      </c>
      <c r="B17" s="40">
        <v>0</v>
      </c>
      <c r="C17" s="33">
        <v>0</v>
      </c>
      <c r="D17" s="34">
        <v>0</v>
      </c>
    </row>
    <row r="18" spans="1:4" ht="14" x14ac:dyDescent="0.3">
      <c r="A18" s="3" t="s">
        <v>25</v>
      </c>
      <c r="B18" s="6">
        <v>0</v>
      </c>
      <c r="C18" s="19">
        <v>0</v>
      </c>
      <c r="D18" s="31">
        <v>0</v>
      </c>
    </row>
    <row r="19" spans="1:4" ht="14" x14ac:dyDescent="0.3">
      <c r="A19" s="3" t="s">
        <v>26</v>
      </c>
      <c r="B19" s="7">
        <f>SUM(B17:B18)</f>
        <v>0</v>
      </c>
      <c r="C19" s="32">
        <f>SUM(C17:C18)</f>
        <v>0</v>
      </c>
      <c r="D19" s="32">
        <f>SUM(D17:D18)</f>
        <v>0</v>
      </c>
    </row>
    <row r="20" spans="1:4" ht="14" x14ac:dyDescent="0.3">
      <c r="A20" s="3"/>
      <c r="B20" s="7"/>
      <c r="C20" s="21"/>
      <c r="D20" s="32"/>
    </row>
    <row r="21" spans="1:4" ht="14" x14ac:dyDescent="0.3">
      <c r="A21" s="3" t="s">
        <v>20</v>
      </c>
      <c r="B21" s="7">
        <f>+B14+B19</f>
        <v>0</v>
      </c>
      <c r="C21" s="21">
        <f>+C14+C19</f>
        <v>0</v>
      </c>
      <c r="D21" s="32">
        <f>+D14+D19</f>
        <v>0</v>
      </c>
    </row>
    <row r="22" spans="1:4" ht="14" x14ac:dyDescent="0.3">
      <c r="A22" s="3"/>
      <c r="B22" s="7"/>
      <c r="C22" s="21"/>
      <c r="D22" s="32"/>
    </row>
    <row r="23" spans="1:4" ht="14" x14ac:dyDescent="0.3">
      <c r="A23" s="3" t="s">
        <v>24</v>
      </c>
      <c r="B23" s="6">
        <v>0</v>
      </c>
      <c r="C23" s="19">
        <v>0</v>
      </c>
      <c r="D23" s="31">
        <v>0</v>
      </c>
    </row>
    <row r="24" spans="1:4" ht="14" x14ac:dyDescent="0.3">
      <c r="A24" s="3"/>
      <c r="B24" s="7"/>
      <c r="C24" s="21"/>
      <c r="D24" s="32"/>
    </row>
    <row r="25" spans="1:4" ht="14" x14ac:dyDescent="0.3">
      <c r="A25" s="3" t="s">
        <v>16</v>
      </c>
      <c r="B25" s="39">
        <v>305.95</v>
      </c>
      <c r="C25" s="29">
        <v>325</v>
      </c>
      <c r="D25" s="30">
        <v>354.84</v>
      </c>
    </row>
    <row r="26" spans="1:4" ht="14" x14ac:dyDescent="0.3">
      <c r="A26" s="5"/>
      <c r="B26" s="7"/>
      <c r="C26" s="20"/>
      <c r="D26" s="7"/>
    </row>
    <row r="27" spans="1:4" ht="14" x14ac:dyDescent="0.3">
      <c r="A27" s="3" t="s">
        <v>3</v>
      </c>
      <c r="B27" s="9">
        <f>+B21+B23+B25</f>
        <v>305.95</v>
      </c>
      <c r="C27" s="9">
        <f t="shared" ref="C27:D27" si="0">+C21+C23+C25</f>
        <v>325</v>
      </c>
      <c r="D27" s="9">
        <f t="shared" si="0"/>
        <v>354.84</v>
      </c>
    </row>
    <row r="28" spans="1:4" ht="14.5" thickBot="1" x14ac:dyDescent="0.35">
      <c r="A28" s="10"/>
      <c r="B28" s="10"/>
      <c r="C28" s="23"/>
      <c r="D28" s="10"/>
    </row>
    <row r="29" spans="1:4" ht="14" x14ac:dyDescent="0.3">
      <c r="A29" s="11" t="s">
        <v>12</v>
      </c>
      <c r="B29" s="5"/>
      <c r="C29" s="16"/>
    </row>
    <row r="30" spans="1:4" ht="14" x14ac:dyDescent="0.3">
      <c r="A30" s="5"/>
      <c r="B30" s="5"/>
      <c r="C30" s="16"/>
    </row>
    <row r="31" spans="1:4" ht="14" x14ac:dyDescent="0.3">
      <c r="A31" s="5"/>
      <c r="B31" s="12"/>
      <c r="C31" s="24"/>
    </row>
    <row r="32" spans="1:4" ht="14" x14ac:dyDescent="0.3">
      <c r="A32" s="5"/>
      <c r="B32" s="12"/>
      <c r="C32" s="24"/>
    </row>
    <row r="33" spans="2:3" x14ac:dyDescent="0.25">
      <c r="B33" s="13"/>
      <c r="C33" s="25"/>
    </row>
    <row r="34" spans="2:3" x14ac:dyDescent="0.25">
      <c r="B34" s="14"/>
      <c r="C34" s="26"/>
    </row>
    <row r="36" spans="2:3" x14ac:dyDescent="0.25">
      <c r="B36" s="15"/>
      <c r="C36" s="27"/>
    </row>
    <row r="37" spans="2:3" x14ac:dyDescent="0.25">
      <c r="B37" s="15"/>
      <c r="C37" s="27"/>
    </row>
    <row r="38" spans="2:3" x14ac:dyDescent="0.25">
      <c r="B38" s="13"/>
      <c r="C38" s="25"/>
    </row>
    <row r="39" spans="2:3" x14ac:dyDescent="0.25">
      <c r="B39" s="13"/>
      <c r="C39" s="25"/>
    </row>
    <row r="40" spans="2:3" x14ac:dyDescent="0.25">
      <c r="B40" s="13"/>
      <c r="C40" s="25"/>
    </row>
    <row r="41" spans="2:3" x14ac:dyDescent="0.25">
      <c r="B41" s="15"/>
      <c r="C41" s="27"/>
    </row>
  </sheetData>
  <mergeCells count="7">
    <mergeCell ref="A1:D1"/>
    <mergeCell ref="A4:D4"/>
    <mergeCell ref="A5:D5"/>
    <mergeCell ref="B7:B8"/>
    <mergeCell ref="D7:D8"/>
    <mergeCell ref="A6:D6"/>
    <mergeCell ref="C7:C8"/>
  </mergeCells>
  <printOptions horizontalCentered="1"/>
  <pageMargins left="0.75" right="0.75" top="1" bottom="1" header="0.5" footer="0.5"/>
  <pageSetup scale="98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showGridLines="0" zoomScale="80" zoomScaleNormal="80" workbookViewId="0">
      <selection sqref="A1:D1"/>
    </sheetView>
  </sheetViews>
  <sheetFormatPr defaultColWidth="7.81640625" defaultRowHeight="12.5" x14ac:dyDescent="0.25"/>
  <cols>
    <col min="1" max="1" width="51.7265625" style="4" customWidth="1"/>
    <col min="2" max="2" width="13.453125" style="4" customWidth="1"/>
    <col min="3" max="3" width="13.453125" style="28" customWidth="1"/>
    <col min="4" max="4" width="13.453125" style="4" customWidth="1"/>
    <col min="5" max="16384" width="7.81640625" style="4"/>
  </cols>
  <sheetData>
    <row r="1" spans="1:4" ht="15.5" x14ac:dyDescent="0.35">
      <c r="A1" s="44" t="s">
        <v>6</v>
      </c>
      <c r="B1" s="44"/>
      <c r="C1" s="44"/>
      <c r="D1" s="44"/>
    </row>
    <row r="3" spans="1:4" ht="14" x14ac:dyDescent="0.3">
      <c r="A3" s="5"/>
      <c r="B3" s="5"/>
      <c r="C3" s="16"/>
    </row>
    <row r="4" spans="1:4" ht="15" customHeight="1" x14ac:dyDescent="0.35">
      <c r="A4" s="44" t="s">
        <v>9</v>
      </c>
      <c r="B4" s="44"/>
      <c r="C4" s="44"/>
      <c r="D4" s="44"/>
    </row>
    <row r="5" spans="1:4" ht="15.75" customHeight="1" x14ac:dyDescent="0.3">
      <c r="A5" s="45" t="s">
        <v>0</v>
      </c>
      <c r="B5" s="45"/>
      <c r="C5" s="45"/>
      <c r="D5" s="45"/>
    </row>
    <row r="6" spans="1:4" ht="15.75" customHeight="1" thickBot="1" x14ac:dyDescent="0.3">
      <c r="A6" s="48" t="s">
        <v>13</v>
      </c>
      <c r="B6" s="48"/>
      <c r="C6" s="48"/>
      <c r="D6" s="48"/>
    </row>
    <row r="7" spans="1:4" ht="16.149999999999999" customHeight="1" x14ac:dyDescent="0.3">
      <c r="A7" s="1"/>
      <c r="B7" s="46" t="s">
        <v>1</v>
      </c>
      <c r="C7" s="49" t="s">
        <v>14</v>
      </c>
      <c r="D7" s="46" t="s">
        <v>2</v>
      </c>
    </row>
    <row r="8" spans="1:4" ht="14.25" customHeight="1" x14ac:dyDescent="0.3">
      <c r="A8" s="2"/>
      <c r="B8" s="47"/>
      <c r="C8" s="50"/>
      <c r="D8" s="47"/>
    </row>
    <row r="9" spans="1:4" ht="14" x14ac:dyDescent="0.3">
      <c r="A9" s="42" t="s">
        <v>15</v>
      </c>
      <c r="B9" s="37"/>
      <c r="C9" s="17"/>
    </row>
    <row r="10" spans="1:4" ht="14" x14ac:dyDescent="0.3">
      <c r="A10" s="3"/>
      <c r="B10" s="38"/>
      <c r="C10" s="18"/>
    </row>
    <row r="11" spans="1:4" ht="14" x14ac:dyDescent="0.3">
      <c r="A11" s="3" t="s">
        <v>21</v>
      </c>
      <c r="B11" s="5"/>
      <c r="C11" s="16"/>
    </row>
    <row r="12" spans="1:4" ht="14" x14ac:dyDescent="0.3">
      <c r="A12" s="3" t="s">
        <v>22</v>
      </c>
      <c r="B12" s="39">
        <v>0</v>
      </c>
      <c r="C12" s="29">
        <v>0</v>
      </c>
      <c r="D12" s="30">
        <v>0</v>
      </c>
    </row>
    <row r="13" spans="1:4" ht="14" x14ac:dyDescent="0.3">
      <c r="A13" s="3" t="s">
        <v>17</v>
      </c>
      <c r="B13" s="6">
        <v>0</v>
      </c>
      <c r="C13" s="19">
        <v>0</v>
      </c>
      <c r="D13" s="31">
        <v>0</v>
      </c>
    </row>
    <row r="14" spans="1:4" ht="14" x14ac:dyDescent="0.3">
      <c r="A14" s="3" t="s">
        <v>18</v>
      </c>
      <c r="B14" s="7">
        <f>SUM(B12:B13)</f>
        <v>0</v>
      </c>
      <c r="C14" s="21">
        <f>SUM(C12:C13)</f>
        <v>0</v>
      </c>
      <c r="D14" s="32">
        <f>SUM(D12:D13)</f>
        <v>0</v>
      </c>
    </row>
    <row r="15" spans="1:4" ht="14" x14ac:dyDescent="0.3">
      <c r="A15" s="3"/>
      <c r="B15" s="7"/>
      <c r="C15" s="21"/>
      <c r="D15" s="32"/>
    </row>
    <row r="16" spans="1:4" ht="14" x14ac:dyDescent="0.3">
      <c r="A16" s="8" t="s">
        <v>23</v>
      </c>
      <c r="B16" s="7"/>
      <c r="C16" s="21"/>
      <c r="D16" s="32"/>
    </row>
    <row r="17" spans="1:4" ht="14" x14ac:dyDescent="0.3">
      <c r="A17" s="3" t="s">
        <v>19</v>
      </c>
      <c r="B17" s="40">
        <v>0</v>
      </c>
      <c r="C17" s="33">
        <v>0</v>
      </c>
      <c r="D17" s="34">
        <v>0</v>
      </c>
    </row>
    <row r="18" spans="1:4" ht="14" x14ac:dyDescent="0.3">
      <c r="A18" s="3" t="s">
        <v>25</v>
      </c>
      <c r="B18" s="6">
        <v>0</v>
      </c>
      <c r="C18" s="19">
        <v>0</v>
      </c>
      <c r="D18" s="31">
        <v>0</v>
      </c>
    </row>
    <row r="19" spans="1:4" ht="14" x14ac:dyDescent="0.3">
      <c r="A19" s="3" t="s">
        <v>26</v>
      </c>
      <c r="B19" s="7">
        <f>SUM(B17:B18)</f>
        <v>0</v>
      </c>
      <c r="C19" s="32">
        <f>SUM(C17:C18)</f>
        <v>0</v>
      </c>
      <c r="D19" s="32">
        <f>SUM(D17:D18)</f>
        <v>0</v>
      </c>
    </row>
    <row r="20" spans="1:4" ht="14" x14ac:dyDescent="0.3">
      <c r="A20" s="3"/>
      <c r="B20" s="7"/>
      <c r="C20" s="21"/>
      <c r="D20" s="32"/>
    </row>
    <row r="21" spans="1:4" ht="14" x14ac:dyDescent="0.3">
      <c r="A21" s="3" t="s">
        <v>20</v>
      </c>
      <c r="B21" s="7">
        <f>+B14+B19</f>
        <v>0</v>
      </c>
      <c r="C21" s="21">
        <f>+C14+C19</f>
        <v>0</v>
      </c>
      <c r="D21" s="32">
        <f>+D14+D19</f>
        <v>0</v>
      </c>
    </row>
    <row r="22" spans="1:4" ht="14" x14ac:dyDescent="0.3">
      <c r="A22" s="3"/>
      <c r="B22" s="7"/>
      <c r="C22" s="21"/>
      <c r="D22" s="32"/>
    </row>
    <row r="23" spans="1:4" ht="14" x14ac:dyDescent="0.3">
      <c r="A23" s="3" t="s">
        <v>24</v>
      </c>
      <c r="B23" s="6">
        <v>0</v>
      </c>
      <c r="C23" s="19">
        <v>0</v>
      </c>
      <c r="D23" s="31">
        <v>0</v>
      </c>
    </row>
    <row r="24" spans="1:4" ht="14" x14ac:dyDescent="0.3">
      <c r="A24" s="3"/>
      <c r="B24" s="7"/>
      <c r="C24" s="21"/>
      <c r="D24" s="32"/>
    </row>
    <row r="25" spans="1:4" ht="14" x14ac:dyDescent="0.3">
      <c r="A25" s="3" t="s">
        <v>16</v>
      </c>
      <c r="B25" s="39">
        <v>13.84</v>
      </c>
      <c r="C25" s="29">
        <v>14.43</v>
      </c>
      <c r="D25" s="30">
        <v>15.16</v>
      </c>
    </row>
    <row r="26" spans="1:4" ht="14" x14ac:dyDescent="0.3">
      <c r="A26" s="5"/>
      <c r="B26" s="7"/>
      <c r="C26" s="20"/>
      <c r="D26" s="7"/>
    </row>
    <row r="27" spans="1:4" ht="14" x14ac:dyDescent="0.3">
      <c r="A27" s="3" t="s">
        <v>3</v>
      </c>
      <c r="B27" s="9">
        <f>+B21+B23+B25</f>
        <v>13.84</v>
      </c>
      <c r="C27" s="9">
        <f t="shared" ref="C27:D27" si="0">+C21+C23+C25</f>
        <v>14.43</v>
      </c>
      <c r="D27" s="9">
        <f t="shared" si="0"/>
        <v>15.16</v>
      </c>
    </row>
    <row r="28" spans="1:4" ht="14.5" thickBot="1" x14ac:dyDescent="0.35">
      <c r="A28" s="10"/>
      <c r="B28" s="10"/>
      <c r="C28" s="23"/>
      <c r="D28" s="10"/>
    </row>
    <row r="29" spans="1:4" ht="14" x14ac:dyDescent="0.3">
      <c r="A29" s="11" t="s">
        <v>12</v>
      </c>
      <c r="B29" s="5"/>
      <c r="C29" s="16"/>
    </row>
    <row r="30" spans="1:4" ht="14" x14ac:dyDescent="0.3">
      <c r="A30" s="5"/>
      <c r="B30" s="5"/>
      <c r="C30" s="16"/>
    </row>
    <row r="31" spans="1:4" ht="14" x14ac:dyDescent="0.3">
      <c r="A31" s="5"/>
      <c r="B31" s="12"/>
      <c r="C31" s="24"/>
    </row>
    <row r="32" spans="1:4" ht="14" x14ac:dyDescent="0.3">
      <c r="A32" s="5"/>
      <c r="B32" s="12"/>
      <c r="C32" s="24"/>
    </row>
    <row r="33" spans="2:3" x14ac:dyDescent="0.25">
      <c r="B33" s="13"/>
      <c r="C33" s="25"/>
    </row>
    <row r="34" spans="2:3" x14ac:dyDescent="0.25">
      <c r="B34" s="14"/>
      <c r="C34" s="26"/>
    </row>
    <row r="36" spans="2:3" x14ac:dyDescent="0.25">
      <c r="B36" s="15"/>
      <c r="C36" s="27"/>
    </row>
    <row r="37" spans="2:3" x14ac:dyDescent="0.25">
      <c r="B37" s="15"/>
      <c r="C37" s="27"/>
    </row>
    <row r="38" spans="2:3" x14ac:dyDescent="0.25">
      <c r="B38" s="13"/>
      <c r="C38" s="25"/>
    </row>
    <row r="39" spans="2:3" x14ac:dyDescent="0.25">
      <c r="B39" s="13"/>
      <c r="C39" s="25"/>
    </row>
    <row r="40" spans="2:3" x14ac:dyDescent="0.25">
      <c r="B40" s="13"/>
      <c r="C40" s="25"/>
    </row>
    <row r="41" spans="2:3" x14ac:dyDescent="0.25">
      <c r="B41" s="15"/>
      <c r="C41" s="27"/>
    </row>
  </sheetData>
  <mergeCells count="7">
    <mergeCell ref="A1:D1"/>
    <mergeCell ref="A4:D4"/>
    <mergeCell ref="A5:D5"/>
    <mergeCell ref="B7:B8"/>
    <mergeCell ref="D7:D8"/>
    <mergeCell ref="A6:D6"/>
    <mergeCell ref="C7:C8"/>
  </mergeCells>
  <printOptions horizontalCentered="1"/>
  <pageMargins left="0.75" right="0.75" top="1" bottom="1" header="0.5" footer="0.5"/>
  <pageSetup scale="98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showGridLines="0" zoomScale="80" zoomScaleNormal="80" workbookViewId="0">
      <selection sqref="A1:D1"/>
    </sheetView>
  </sheetViews>
  <sheetFormatPr defaultColWidth="7.81640625" defaultRowHeight="12.5" x14ac:dyDescent="0.25"/>
  <cols>
    <col min="1" max="1" width="51.7265625" style="4" customWidth="1"/>
    <col min="2" max="2" width="13.453125" style="4" customWidth="1"/>
    <col min="3" max="3" width="13.453125" style="28" customWidth="1"/>
    <col min="4" max="4" width="13.453125" style="4" customWidth="1"/>
    <col min="5" max="16384" width="7.81640625" style="4"/>
  </cols>
  <sheetData>
    <row r="1" spans="1:4" ht="15.5" x14ac:dyDescent="0.35">
      <c r="A1" s="44" t="s">
        <v>6</v>
      </c>
      <c r="B1" s="44"/>
      <c r="C1" s="44"/>
      <c r="D1" s="44"/>
    </row>
    <row r="3" spans="1:4" ht="14" x14ac:dyDescent="0.3">
      <c r="A3" s="5"/>
      <c r="B3" s="5"/>
      <c r="C3" s="16"/>
    </row>
    <row r="4" spans="1:4" ht="15" customHeight="1" x14ac:dyDescent="0.35">
      <c r="A4" s="44" t="s">
        <v>10</v>
      </c>
      <c r="B4" s="44"/>
      <c r="C4" s="44"/>
      <c r="D4" s="44"/>
    </row>
    <row r="5" spans="1:4" ht="15.75" customHeight="1" x14ac:dyDescent="0.3">
      <c r="A5" s="45" t="s">
        <v>0</v>
      </c>
      <c r="B5" s="45"/>
      <c r="C5" s="45"/>
      <c r="D5" s="45"/>
    </row>
    <row r="6" spans="1:4" ht="15.75" customHeight="1" thickBot="1" x14ac:dyDescent="0.3">
      <c r="A6" s="48" t="s">
        <v>13</v>
      </c>
      <c r="B6" s="48"/>
      <c r="C6" s="48"/>
      <c r="D6" s="48"/>
    </row>
    <row r="7" spans="1:4" ht="16.149999999999999" customHeight="1" x14ac:dyDescent="0.3">
      <c r="A7" s="1"/>
      <c r="B7" s="46" t="s">
        <v>1</v>
      </c>
      <c r="C7" s="49" t="s">
        <v>14</v>
      </c>
      <c r="D7" s="46" t="s">
        <v>2</v>
      </c>
    </row>
    <row r="8" spans="1:4" ht="14.25" customHeight="1" x14ac:dyDescent="0.3">
      <c r="A8" s="2"/>
      <c r="B8" s="47"/>
      <c r="C8" s="50"/>
      <c r="D8" s="47"/>
    </row>
    <row r="9" spans="1:4" ht="14" x14ac:dyDescent="0.3">
      <c r="A9" s="42" t="s">
        <v>15</v>
      </c>
      <c r="B9" s="37"/>
      <c r="C9" s="17"/>
    </row>
    <row r="10" spans="1:4" ht="14" x14ac:dyDescent="0.3">
      <c r="A10" s="3"/>
      <c r="B10" s="38"/>
      <c r="C10" s="18"/>
    </row>
    <row r="11" spans="1:4" ht="14" x14ac:dyDescent="0.3">
      <c r="A11" s="3" t="s">
        <v>21</v>
      </c>
      <c r="B11" s="5"/>
      <c r="C11" s="16"/>
    </row>
    <row r="12" spans="1:4" ht="14" x14ac:dyDescent="0.3">
      <c r="A12" s="3" t="s">
        <v>22</v>
      </c>
      <c r="B12" s="39">
        <v>0</v>
      </c>
      <c r="C12" s="29">
        <v>0</v>
      </c>
      <c r="D12" s="30">
        <v>0</v>
      </c>
    </row>
    <row r="13" spans="1:4" ht="14" x14ac:dyDescent="0.3">
      <c r="A13" s="3" t="s">
        <v>17</v>
      </c>
      <c r="B13" s="6">
        <v>0</v>
      </c>
      <c r="C13" s="19">
        <v>0</v>
      </c>
      <c r="D13" s="31">
        <v>0</v>
      </c>
    </row>
    <row r="14" spans="1:4" ht="14" x14ac:dyDescent="0.3">
      <c r="A14" s="3" t="s">
        <v>18</v>
      </c>
      <c r="B14" s="7">
        <f>SUM(B12:B13)</f>
        <v>0</v>
      </c>
      <c r="C14" s="21">
        <f>SUM(C12:C13)</f>
        <v>0</v>
      </c>
      <c r="D14" s="32">
        <f>SUM(D12:D13)</f>
        <v>0</v>
      </c>
    </row>
    <row r="15" spans="1:4" ht="14" x14ac:dyDescent="0.3">
      <c r="A15" s="3"/>
      <c r="B15" s="7"/>
      <c r="C15" s="21"/>
      <c r="D15" s="32"/>
    </row>
    <row r="16" spans="1:4" ht="14" x14ac:dyDescent="0.3">
      <c r="A16" s="8" t="s">
        <v>23</v>
      </c>
      <c r="B16" s="7"/>
      <c r="C16" s="21"/>
      <c r="D16" s="32"/>
    </row>
    <row r="17" spans="1:4" ht="14" x14ac:dyDescent="0.3">
      <c r="A17" s="3" t="s">
        <v>19</v>
      </c>
      <c r="B17" s="40">
        <v>0</v>
      </c>
      <c r="C17" s="33">
        <v>0</v>
      </c>
      <c r="D17" s="34">
        <v>0</v>
      </c>
    </row>
    <row r="18" spans="1:4" ht="14" x14ac:dyDescent="0.3">
      <c r="A18" s="3" t="s">
        <v>25</v>
      </c>
      <c r="B18" s="6">
        <v>0</v>
      </c>
      <c r="C18" s="19">
        <v>0</v>
      </c>
      <c r="D18" s="31">
        <v>0</v>
      </c>
    </row>
    <row r="19" spans="1:4" ht="14" x14ac:dyDescent="0.3">
      <c r="A19" s="3" t="s">
        <v>26</v>
      </c>
      <c r="B19" s="7">
        <f>SUM(B17:B18)</f>
        <v>0</v>
      </c>
      <c r="C19" s="32">
        <f>SUM(C17:C18)</f>
        <v>0</v>
      </c>
      <c r="D19" s="32">
        <f>SUM(D17:D18)</f>
        <v>0</v>
      </c>
    </row>
    <row r="20" spans="1:4" ht="14" x14ac:dyDescent="0.3">
      <c r="A20" s="3"/>
      <c r="B20" s="7"/>
      <c r="C20" s="21"/>
      <c r="D20" s="32"/>
    </row>
    <row r="21" spans="1:4" ht="14" x14ac:dyDescent="0.3">
      <c r="A21" s="3" t="s">
        <v>20</v>
      </c>
      <c r="B21" s="7">
        <f>+B14+B19</f>
        <v>0</v>
      </c>
      <c r="C21" s="21">
        <f>+C14+C19</f>
        <v>0</v>
      </c>
      <c r="D21" s="32">
        <f>+D14+D19</f>
        <v>0</v>
      </c>
    </row>
    <row r="22" spans="1:4" ht="14" x14ac:dyDescent="0.3">
      <c r="A22" s="3"/>
      <c r="B22" s="7"/>
      <c r="C22" s="21"/>
      <c r="D22" s="32"/>
    </row>
    <row r="23" spans="1:4" ht="14" x14ac:dyDescent="0.3">
      <c r="A23" s="3" t="s">
        <v>24</v>
      </c>
      <c r="B23" s="6">
        <v>0</v>
      </c>
      <c r="C23" s="19">
        <v>0</v>
      </c>
      <c r="D23" s="31">
        <v>0</v>
      </c>
    </row>
    <row r="24" spans="1:4" ht="14" x14ac:dyDescent="0.3">
      <c r="A24" s="3"/>
      <c r="B24" s="7"/>
      <c r="C24" s="21"/>
      <c r="D24" s="32"/>
    </row>
    <row r="25" spans="1:4" ht="14" x14ac:dyDescent="0.3">
      <c r="A25" s="3" t="s">
        <v>16</v>
      </c>
      <c r="B25" s="39">
        <v>4.25</v>
      </c>
      <c r="C25" s="29">
        <v>4.37</v>
      </c>
      <c r="D25" s="30">
        <v>4.37</v>
      </c>
    </row>
    <row r="26" spans="1:4" ht="14" x14ac:dyDescent="0.3">
      <c r="A26" s="5"/>
      <c r="B26" s="7"/>
      <c r="C26" s="20"/>
      <c r="D26" s="7"/>
    </row>
    <row r="27" spans="1:4" ht="14" x14ac:dyDescent="0.3">
      <c r="A27" s="3" t="s">
        <v>3</v>
      </c>
      <c r="B27" s="9">
        <f>+B21+B23+B25</f>
        <v>4.25</v>
      </c>
      <c r="C27" s="9">
        <f t="shared" ref="C27:D27" si="0">+C21+C23+C25</f>
        <v>4.37</v>
      </c>
      <c r="D27" s="9">
        <f t="shared" si="0"/>
        <v>4.37</v>
      </c>
    </row>
    <row r="28" spans="1:4" ht="14.5" thickBot="1" x14ac:dyDescent="0.35">
      <c r="A28" s="10"/>
      <c r="B28" s="10"/>
      <c r="C28" s="23"/>
      <c r="D28" s="10"/>
    </row>
    <row r="29" spans="1:4" ht="14" x14ac:dyDescent="0.3">
      <c r="A29" s="11" t="s">
        <v>12</v>
      </c>
      <c r="B29" s="5"/>
      <c r="C29" s="16"/>
    </row>
    <row r="30" spans="1:4" ht="14" x14ac:dyDescent="0.3">
      <c r="A30" s="5"/>
      <c r="B30" s="5"/>
      <c r="C30" s="16"/>
    </row>
    <row r="31" spans="1:4" ht="14" x14ac:dyDescent="0.3">
      <c r="A31" s="5"/>
      <c r="B31" s="12"/>
      <c r="C31" s="24"/>
    </row>
    <row r="32" spans="1:4" ht="14" x14ac:dyDescent="0.3">
      <c r="A32" s="5"/>
      <c r="B32" s="12"/>
      <c r="C32" s="24"/>
    </row>
    <row r="33" spans="2:3" x14ac:dyDescent="0.25">
      <c r="B33" s="13"/>
      <c r="C33" s="25"/>
    </row>
    <row r="34" spans="2:3" x14ac:dyDescent="0.25">
      <c r="B34" s="14"/>
      <c r="C34" s="26"/>
    </row>
    <row r="36" spans="2:3" x14ac:dyDescent="0.25">
      <c r="B36" s="15"/>
      <c r="C36" s="27"/>
    </row>
    <row r="37" spans="2:3" x14ac:dyDescent="0.25">
      <c r="B37" s="15"/>
      <c r="C37" s="27"/>
    </row>
    <row r="38" spans="2:3" x14ac:dyDescent="0.25">
      <c r="B38" s="13"/>
      <c r="C38" s="25"/>
    </row>
    <row r="39" spans="2:3" x14ac:dyDescent="0.25">
      <c r="B39" s="13"/>
      <c r="C39" s="25"/>
    </row>
    <row r="40" spans="2:3" x14ac:dyDescent="0.25">
      <c r="B40" s="13"/>
      <c r="C40" s="25"/>
    </row>
    <row r="41" spans="2:3" x14ac:dyDescent="0.25">
      <c r="B41" s="15"/>
      <c r="C41" s="27"/>
    </row>
  </sheetData>
  <mergeCells count="7">
    <mergeCell ref="A1:D1"/>
    <mergeCell ref="A4:D4"/>
    <mergeCell ref="A5:D5"/>
    <mergeCell ref="B7:B8"/>
    <mergeCell ref="D7:D8"/>
    <mergeCell ref="A6:D6"/>
    <mergeCell ref="C7:C8"/>
  </mergeCells>
  <printOptions horizontalCentered="1"/>
  <pageMargins left="0.75" right="0.75" top="1" bottom="1" header="0.5" footer="0.5"/>
  <pageSetup scale="9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NSF SUMMARY</vt:lpstr>
      <vt:lpstr>R&amp;RA Summary</vt:lpstr>
      <vt:lpstr>EHR</vt:lpstr>
      <vt:lpstr>MREFC</vt:lpstr>
      <vt:lpstr>AOAM</vt:lpstr>
      <vt:lpstr>OIG</vt:lpstr>
      <vt:lpstr>NSB</vt:lpstr>
      <vt:lpstr>AOAM!Print_Area</vt:lpstr>
      <vt:lpstr>EHR!Print_Area</vt:lpstr>
      <vt:lpstr>MREFC!Print_Area</vt:lpstr>
      <vt:lpstr>NSB!Print_Area</vt:lpstr>
      <vt:lpstr>'NSF SUMMARY'!Print_Area</vt:lpstr>
      <vt:lpstr>OIG!Print_Area</vt:lpstr>
      <vt:lpstr>'R&amp;RA Summary'!Print_Area</vt:lpstr>
    </vt:vector>
  </TitlesOfParts>
  <Company>National Science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BARNOLD</dc:creator>
  <cp:lastModifiedBy>Chantel</cp:lastModifiedBy>
  <cp:lastPrinted>2015-01-30T11:38:21Z</cp:lastPrinted>
  <dcterms:created xsi:type="dcterms:W3CDTF">2003-12-16T15:58:12Z</dcterms:created>
  <dcterms:modified xsi:type="dcterms:W3CDTF">2015-01-30T11:39:16Z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