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330" windowHeight="10720"/>
  </bookViews>
  <sheets>
    <sheet name="CISE Major Invest" sheetId="1" r:id="rId1"/>
  </sheets>
  <calcPr calcId="145621" concurrentCalc="0"/>
</workbook>
</file>

<file path=xl/calcChain.xml><?xml version="1.0" encoding="utf-8"?>
<calcChain xmlns="http://schemas.openxmlformats.org/spreadsheetml/2006/main">
  <c r="E17" i="1" l="1"/>
  <c r="F17" i="1"/>
  <c r="E16" i="1"/>
  <c r="F16" i="1"/>
  <c r="E15" i="1"/>
  <c r="F15" i="1"/>
  <c r="E14" i="1"/>
  <c r="F14" i="1"/>
  <c r="E13" i="1"/>
  <c r="F13" i="1"/>
  <c r="F12" i="1"/>
  <c r="E12" i="1"/>
  <c r="F11" i="1"/>
  <c r="E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<sst xmlns="http://schemas.openxmlformats.org/spreadsheetml/2006/main" count="24" uniqueCount="24">
  <si>
    <t>CISE Major Investments</t>
  </si>
  <si>
    <t>(Dollars in Millions)</t>
  </si>
  <si>
    <t>Area of Investment</t>
  </si>
  <si>
    <t>FY 2014 Actual</t>
  </si>
  <si>
    <t>FY 2015
Estimate</t>
  </si>
  <si>
    <t>FY 2016 Request</t>
  </si>
  <si>
    <t>Change Over
FY 2015 Estimate</t>
  </si>
  <si>
    <t>Amount</t>
  </si>
  <si>
    <t>Percent</t>
  </si>
  <si>
    <t>CAREER</t>
  </si>
  <si>
    <t>CEMMSS</t>
  </si>
  <si>
    <t xml:space="preserve"> Advanced Manufacturing</t>
  </si>
  <si>
    <t>Clean Energy Technology</t>
  </si>
  <si>
    <t>CIF21</t>
  </si>
  <si>
    <r>
      <t>I-Corps</t>
    </r>
    <r>
      <rPr>
        <sz val="9"/>
        <color theme="1"/>
        <rFont val="Calibri"/>
        <family val="2"/>
      </rPr>
      <t>™</t>
    </r>
  </si>
  <si>
    <t>NSF INCLUDES</t>
  </si>
  <si>
    <t>INFEWS</t>
  </si>
  <si>
    <r>
      <t>NRT</t>
    </r>
    <r>
      <rPr>
        <vertAlign val="superscript"/>
        <sz val="9"/>
        <color theme="1"/>
        <rFont val="Arial"/>
        <family val="2"/>
      </rPr>
      <t>1</t>
    </r>
  </si>
  <si>
    <t>Risk and Resilience</t>
  </si>
  <si>
    <t>SaTC</t>
  </si>
  <si>
    <t>Understanding the Brain</t>
  </si>
  <si>
    <t>Urban Science</t>
  </si>
  <si>
    <t>Major investments may have funding overlap and thus should not be summed.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</si>
  <si>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are $1.40 million in FY 2014 and $130,000  in FY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</si>
</sst>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vertical="top"/>
    </xf>
    <xf numFmtId="164" fontId="6" fillId="0" borderId="0" xfId="0" applyNumberFormat="1" applyFont="1" applyBorder="1" applyAlignment="1"/>
    <xf numFmtId="164" fontId="6" fillId="0" borderId="0" xfId="0" applyNumberFormat="1" applyFont="1" applyFill="1" applyBorder="1" applyAlignment="1"/>
    <xf numFmtId="165" fontId="6" fillId="0" borderId="0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166" fontId="6" fillId="0" borderId="0" xfId="0" applyNumberFormat="1" applyFont="1" applyFill="1" applyBorder="1" applyAlignment="1"/>
    <xf numFmtId="0" fontId="7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3" fillId="0" borderId="0" xfId="0" applyFont="1" applyAlignment="1">
      <alignment vertical="center" wrapText="1"/>
    </xf>
    <xf numFmtId="0" fontId="4" fillId="0" borderId="0" xfId="0" applyFont="1"/>
    <xf numFmtId="0" fontId="13" fillId="0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zoomScale="110" zoomScaleNormal="110" workbookViewId="0">
      <selection sqref="A1:F1"/>
    </sheetView>
  </sheetViews>
  <sheetFormatPr defaultRowHeight="14" x14ac:dyDescent="0.3"/>
  <cols>
    <col min="1" max="1" width="21.453125" customWidth="1"/>
    <col min="2" max="6" width="9.26953125" customWidth="1"/>
  </cols>
  <sheetData>
    <row r="1" spans="1:15" ht="15" customHeight="1" x14ac:dyDescent="0.3">
      <c r="A1" s="29" t="s">
        <v>0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thickBot="1" x14ac:dyDescent="0.35">
      <c r="A2" s="30" t="s">
        <v>1</v>
      </c>
      <c r="B2" s="30"/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31" t="s">
        <v>2</v>
      </c>
      <c r="B3" s="33" t="s">
        <v>3</v>
      </c>
      <c r="C3" s="33" t="s">
        <v>4</v>
      </c>
      <c r="D3" s="35" t="s">
        <v>5</v>
      </c>
      <c r="E3" s="37" t="s">
        <v>6</v>
      </c>
      <c r="F3" s="37"/>
      <c r="G3" s="1"/>
      <c r="H3" s="1"/>
      <c r="I3" s="1"/>
      <c r="J3" s="1"/>
      <c r="K3" s="1"/>
      <c r="L3" s="1"/>
      <c r="M3" s="1"/>
      <c r="N3" s="1"/>
      <c r="O3" s="1"/>
    </row>
    <row r="4" spans="1:15" ht="13.9" customHeight="1" x14ac:dyDescent="0.3">
      <c r="A4" s="32"/>
      <c r="B4" s="34"/>
      <c r="C4" s="34"/>
      <c r="D4" s="36"/>
      <c r="E4" s="2" t="s">
        <v>7</v>
      </c>
      <c r="F4" s="2" t="s">
        <v>8</v>
      </c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3">
      <c r="A5" s="3" t="s">
        <v>9</v>
      </c>
      <c r="B5" s="4">
        <v>49.85</v>
      </c>
      <c r="C5" s="4">
        <v>45.5</v>
      </c>
      <c r="D5" s="5">
        <v>47.78</v>
      </c>
      <c r="E5" s="4">
        <f t="shared" ref="E5:E15" si="0">D5-C5</f>
        <v>2.2800000000000011</v>
      </c>
      <c r="F5" s="6">
        <f t="shared" ref="F5:F9" si="1">IF(C5=0,"N/A  ",E5/C5)</f>
        <v>5.0109890109890136E-2</v>
      </c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 x14ac:dyDescent="0.3">
      <c r="A6" s="3" t="s">
        <v>10</v>
      </c>
      <c r="B6" s="7">
        <v>85</v>
      </c>
      <c r="C6" s="7">
        <v>89</v>
      </c>
      <c r="D6" s="8">
        <v>94.11</v>
      </c>
      <c r="E6" s="7">
        <f t="shared" si="0"/>
        <v>5.1099999999999994</v>
      </c>
      <c r="F6" s="6">
        <f t="shared" si="1"/>
        <v>5.7415730337078648E-2</v>
      </c>
      <c r="G6" s="1"/>
      <c r="H6" s="1"/>
      <c r="I6" s="1"/>
      <c r="J6" s="1"/>
      <c r="K6" s="1"/>
      <c r="L6" s="1"/>
      <c r="M6" s="1"/>
      <c r="N6" s="1"/>
      <c r="O6" s="1"/>
    </row>
    <row r="7" spans="1:15" s="14" customFormat="1" ht="15" customHeight="1" x14ac:dyDescent="0.3">
      <c r="A7" s="9" t="s">
        <v>11</v>
      </c>
      <c r="B7" s="10">
        <v>39.630000000000003</v>
      </c>
      <c r="C7" s="10">
        <v>41.27</v>
      </c>
      <c r="D7" s="11">
        <v>43.25</v>
      </c>
      <c r="E7" s="10">
        <f t="shared" si="0"/>
        <v>1.9799999999999969</v>
      </c>
      <c r="F7" s="12">
        <f t="shared" si="1"/>
        <v>4.7976738551005496E-2</v>
      </c>
      <c r="G7" s="13"/>
      <c r="H7" s="13"/>
      <c r="I7" s="13"/>
      <c r="J7" s="13"/>
      <c r="K7" s="13"/>
      <c r="L7" s="13"/>
      <c r="M7" s="13"/>
      <c r="N7" s="13"/>
      <c r="O7" s="13"/>
    </row>
    <row r="8" spans="1:15" ht="15" customHeight="1" x14ac:dyDescent="0.3">
      <c r="A8" s="15" t="s">
        <v>12</v>
      </c>
      <c r="B8" s="8">
        <v>18</v>
      </c>
      <c r="C8" s="8">
        <v>21</v>
      </c>
      <c r="D8" s="8">
        <v>22.57</v>
      </c>
      <c r="E8" s="8">
        <f t="shared" si="0"/>
        <v>1.5700000000000003</v>
      </c>
      <c r="F8" s="16">
        <f t="shared" si="1"/>
        <v>7.4761904761904779E-2</v>
      </c>
      <c r="G8" s="1"/>
      <c r="H8" s="1"/>
      <c r="I8" s="1"/>
      <c r="J8" s="1"/>
      <c r="K8" s="1"/>
      <c r="L8" s="1"/>
      <c r="M8" s="1"/>
      <c r="N8" s="1"/>
      <c r="O8" s="1"/>
    </row>
    <row r="9" spans="1:15" ht="15" customHeight="1" x14ac:dyDescent="0.3">
      <c r="A9" s="17" t="s">
        <v>13</v>
      </c>
      <c r="B9" s="7">
        <v>85</v>
      </c>
      <c r="C9" s="7">
        <v>84.21</v>
      </c>
      <c r="D9" s="8">
        <v>84.21</v>
      </c>
      <c r="E9" s="7">
        <f t="shared" si="0"/>
        <v>0</v>
      </c>
      <c r="F9" s="6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 x14ac:dyDescent="0.3">
      <c r="A10" s="17" t="s">
        <v>14</v>
      </c>
      <c r="B10" s="18">
        <v>8.15</v>
      </c>
      <c r="C10" s="18">
        <v>11</v>
      </c>
      <c r="D10" s="19">
        <v>11.65</v>
      </c>
      <c r="E10" s="18">
        <f t="shared" si="0"/>
        <v>0.65000000000000036</v>
      </c>
      <c r="F10" s="6">
        <f>IF(C10=0,"N/A  ",E10/C10)</f>
        <v>5.9090909090909124E-2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3">
      <c r="A11" s="17" t="s">
        <v>15</v>
      </c>
      <c r="B11" s="18">
        <v>0</v>
      </c>
      <c r="C11" s="18">
        <v>0</v>
      </c>
      <c r="D11" s="19">
        <v>1.78</v>
      </c>
      <c r="E11" s="18">
        <f t="shared" si="0"/>
        <v>1.78</v>
      </c>
      <c r="F11" s="6" t="str">
        <f>IF(C11=0,"N/A  ",E11/C11)</f>
        <v xml:space="preserve">N/A  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5" customHeight="1" x14ac:dyDescent="0.3">
      <c r="A12" s="17" t="s">
        <v>16</v>
      </c>
      <c r="B12" s="20">
        <v>0</v>
      </c>
      <c r="C12" s="20">
        <v>0</v>
      </c>
      <c r="D12" s="21">
        <v>13.5</v>
      </c>
      <c r="E12" s="20">
        <f>D12-C12</f>
        <v>13.5</v>
      </c>
      <c r="F12" s="22" t="str">
        <f>IF(C12=0,"N/A  ",E12/C12)</f>
        <v xml:space="preserve">N/A  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 x14ac:dyDescent="0.3">
      <c r="A13" s="17" t="s">
        <v>17</v>
      </c>
      <c r="B13" s="20">
        <v>1.4</v>
      </c>
      <c r="C13" s="20">
        <v>13.38</v>
      </c>
      <c r="D13" s="21">
        <v>9.69</v>
      </c>
      <c r="E13" s="20">
        <f t="shared" ref="E13:E14" si="2">D13-C13</f>
        <v>-3.6900000000000013</v>
      </c>
      <c r="F13" s="22">
        <f t="shared" ref="F13:F15" si="3">IF(C13=0,"N/A  ",E13/C13)</f>
        <v>-0.27578475336322877</v>
      </c>
    </row>
    <row r="14" spans="1:15" ht="15" customHeight="1" x14ac:dyDescent="0.3">
      <c r="A14" s="17" t="s">
        <v>18</v>
      </c>
      <c r="B14" s="20">
        <v>4</v>
      </c>
      <c r="C14" s="20">
        <v>6.5</v>
      </c>
      <c r="D14" s="21">
        <v>8</v>
      </c>
      <c r="E14" s="20">
        <f t="shared" si="2"/>
        <v>1.5</v>
      </c>
      <c r="F14" s="22">
        <f t="shared" si="3"/>
        <v>0.23076923076923078</v>
      </c>
    </row>
    <row r="15" spans="1:15" ht="15" customHeight="1" x14ac:dyDescent="0.3">
      <c r="A15" s="23" t="s">
        <v>19</v>
      </c>
      <c r="B15" s="18">
        <v>71.180000000000007</v>
      </c>
      <c r="C15" s="18">
        <v>70</v>
      </c>
      <c r="D15" s="19">
        <v>70.5</v>
      </c>
      <c r="E15" s="18">
        <f t="shared" si="0"/>
        <v>0.5</v>
      </c>
      <c r="F15" s="6">
        <f t="shared" si="3"/>
        <v>7.1428571428571426E-3</v>
      </c>
    </row>
    <row r="16" spans="1:15" ht="15" customHeight="1" x14ac:dyDescent="0.3">
      <c r="A16" s="23" t="s">
        <v>20</v>
      </c>
      <c r="B16" s="19">
        <v>11.58</v>
      </c>
      <c r="C16" s="18">
        <v>16.5</v>
      </c>
      <c r="D16" s="19">
        <v>28.58</v>
      </c>
      <c r="E16" s="18">
        <f>D16-C16</f>
        <v>12.079999999999998</v>
      </c>
      <c r="F16" s="6">
        <f>IF(C16=0,"N/A  ",E16/C16)</f>
        <v>0.73212121212121206</v>
      </c>
    </row>
    <row r="17" spans="1:6" ht="15" customHeight="1" thickBot="1" x14ac:dyDescent="0.35">
      <c r="A17" s="17" t="s">
        <v>21</v>
      </c>
      <c r="B17" s="20">
        <v>0</v>
      </c>
      <c r="C17" s="20">
        <v>1</v>
      </c>
      <c r="D17" s="21">
        <v>3.5</v>
      </c>
      <c r="E17" s="20">
        <f>D17-C17</f>
        <v>2.5</v>
      </c>
      <c r="F17" s="22">
        <f>IF(C17=0,"N/A  ",E17/C17)</f>
        <v>2.5</v>
      </c>
    </row>
    <row r="18" spans="1:6" ht="15" customHeight="1" x14ac:dyDescent="0.3">
      <c r="A18" s="26" t="s">
        <v>22</v>
      </c>
      <c r="B18" s="26"/>
      <c r="C18" s="26"/>
      <c r="D18" s="26"/>
      <c r="E18" s="26"/>
      <c r="F18" s="26"/>
    </row>
    <row r="19" spans="1:6" ht="15" customHeight="1" x14ac:dyDescent="0.3">
      <c r="A19" s="27" t="s">
        <v>23</v>
      </c>
      <c r="B19" s="27"/>
      <c r="C19" s="27"/>
      <c r="D19" s="27"/>
      <c r="E19" s="27"/>
      <c r="F19" s="27"/>
    </row>
    <row r="20" spans="1:6" ht="15" customHeight="1" x14ac:dyDescent="0.3">
      <c r="A20" s="27"/>
      <c r="B20" s="27"/>
      <c r="C20" s="27"/>
      <c r="D20" s="27"/>
      <c r="E20" s="27"/>
      <c r="F20" s="27"/>
    </row>
    <row r="21" spans="1:6" ht="28.5" customHeight="1" x14ac:dyDescent="0.3">
      <c r="A21" s="28"/>
      <c r="B21" s="28"/>
      <c r="C21" s="28"/>
      <c r="D21" s="28"/>
      <c r="E21" s="28"/>
      <c r="F21" s="28"/>
    </row>
    <row r="22" spans="1:6" x14ac:dyDescent="0.3">
      <c r="A22" s="24"/>
      <c r="B22" s="24"/>
      <c r="C22" s="24"/>
      <c r="D22" s="24"/>
      <c r="E22" s="24"/>
      <c r="F22" s="24"/>
    </row>
    <row r="23" spans="1:6" x14ac:dyDescent="0.3">
      <c r="A23" s="24"/>
      <c r="B23" s="24"/>
      <c r="C23" s="24"/>
      <c r="D23" s="24"/>
      <c r="E23" s="24"/>
      <c r="F23" s="24"/>
    </row>
    <row r="24" spans="1:6" x14ac:dyDescent="0.3">
      <c r="A24" s="25"/>
      <c r="B24" s="25"/>
      <c r="C24" s="25"/>
      <c r="D24" s="25"/>
      <c r="E24" s="25"/>
      <c r="F24" s="25"/>
    </row>
    <row r="25" spans="1:6" x14ac:dyDescent="0.3">
      <c r="A25" s="25"/>
      <c r="B25" s="25"/>
      <c r="C25" s="25"/>
      <c r="D25" s="25"/>
      <c r="E25" s="25"/>
      <c r="F25" s="25"/>
    </row>
  </sheetData>
  <mergeCells count="10">
    <mergeCell ref="A18:F18"/>
    <mergeCell ref="A19:F20"/>
    <mergeCell ref="A21:F21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Major Invest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2015-01-30T12:52:04Z</cp:lastPrinted>
  <dcterms:created xsi:type="dcterms:W3CDTF">2015-01-29T19:21:15Z</dcterms:created>
  <dcterms:modified xsi:type="dcterms:W3CDTF">2015-01-30T12:52:07Z</dcterms:modified>
</cp:coreProperties>
</file>