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800" windowHeight="10720"/>
  </bookViews>
  <sheets>
    <sheet name="ENG Funding" sheetId="1" r:id="rId1"/>
  </sheets>
  <calcPr calcId="145621"/>
</workbook>
</file>

<file path=xl/calcChain.xml><?xml version="1.0" encoding="utf-8"?>
<calcChain xmlns="http://schemas.openxmlformats.org/spreadsheetml/2006/main">
  <c r="D11" i="1" l="1"/>
  <c r="E11" i="1" s="1"/>
  <c r="F11" i="1" s="1"/>
  <c r="C11" i="1"/>
  <c r="B11" i="1"/>
  <c r="E10" i="1"/>
  <c r="F10" i="1" s="1"/>
  <c r="E9" i="1"/>
  <c r="F9" i="1" s="1"/>
  <c r="E8" i="1"/>
  <c r="F8" i="1" s="1"/>
  <c r="E7" i="1"/>
  <c r="F7" i="1" s="1"/>
  <c r="E6" i="1"/>
  <c r="F6" i="1" s="1"/>
  <c r="E5" i="1"/>
  <c r="F5" i="1" s="1"/>
</calcChain>
</file>

<file path=xl/sharedStrings.xml><?xml version="1.0" encoding="utf-8"?>
<sst xmlns="http://schemas.openxmlformats.org/spreadsheetml/2006/main" count="17" uniqueCount="17">
  <si>
    <t>(Dollars in Millions)</t>
  </si>
  <si>
    <r>
      <t>FY 2014</t>
    </r>
    <r>
      <rPr>
        <vertAlign val="superscript"/>
        <sz val="9"/>
        <color rgb="FF000000"/>
        <rFont val="Arial"/>
        <family val="2"/>
      </rPr>
      <t>1</t>
    </r>
    <r>
      <rPr>
        <sz val="9"/>
        <color rgb="FF000000"/>
        <rFont val="Arial"/>
        <family val="2"/>
      </rPr>
      <t xml:space="preserve"> Actual</t>
    </r>
  </si>
  <si>
    <t>FY 2015 Estimate</t>
  </si>
  <si>
    <t>FY 2016 Request</t>
  </si>
  <si>
    <t>Change Over
FY 2015 Estimate</t>
  </si>
  <si>
    <t>Amount</t>
  </si>
  <si>
    <t>Percent</t>
  </si>
  <si>
    <t>Chemical, Bioengineering, Environmental, and
   Transport Systems (CBET)</t>
  </si>
  <si>
    <t>Civil, Mechanical, and Manufacturing Innovation
   (CMMI)</t>
  </si>
  <si>
    <t>Electrical, Communications, and Cyber
   Systems (ECCS)</t>
  </si>
  <si>
    <t>Engineering Education and Centers (EEC)</t>
  </si>
  <si>
    <t>Industrial Innovation and Partnerships (IIP)</t>
  </si>
  <si>
    <t>Emerging Frontiers and Multidisciplinary
   Activities (EFMA)</t>
  </si>
  <si>
    <t>Total, ENG</t>
  </si>
  <si>
    <t>Totals may not add due to rounding.</t>
  </si>
  <si>
    <r>
      <rPr>
        <vertAlign val="superscript"/>
        <sz val="8"/>
        <color theme="1"/>
        <rFont val="Arial"/>
        <family val="2"/>
      </rPr>
      <t>1</t>
    </r>
    <r>
      <rPr>
        <sz val="8"/>
        <color theme="1"/>
        <rFont val="Arial"/>
        <family val="2"/>
      </rPr>
      <t xml:space="preserve"> The Office of Emerging Frontiers and Multidisciplinary Activities (EFMA) is the reorganized form of Emerging Frontiers in Research and Innovation (EFRI), beginning in FY 2015.  FY 2014 Actual obligations for all divisions have been restated for comparability.</t>
    </r>
  </si>
  <si>
    <t>Engineering (ENG)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</si>
</sst>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quot;-&quot;??"/>
    <numFmt numFmtId="166" formatCode="#,##0.00;\-#,##0.00;&quot;-&quot;??"/>
  </numFmts>
  <fonts count="8" x14ac:knownFonts="1">
    <font>
      <sz val="11"/>
      <color theme="1"/>
      <name val="Calibri"/>
      <family val="2"/>
      <scheme val="minor"/>
    </font>
    <font>
      <b/>
      <sz val="10"/>
      <color theme="1"/>
      <name val="Arial"/>
      <family val="2"/>
    </font>
    <font>
      <sz val="9"/>
      <color theme="1"/>
      <name val="Arial"/>
      <family val="2"/>
    </font>
    <font>
      <sz val="9"/>
      <color rgb="FF000000"/>
      <name val="Arial"/>
      <family val="2"/>
    </font>
    <font>
      <vertAlign val="superscript"/>
      <sz val="9"/>
      <color rgb="FF000000"/>
      <name val="Arial"/>
      <family val="2"/>
    </font>
    <font>
      <b/>
      <sz val="9"/>
      <color theme="1"/>
      <name val="Arial"/>
      <family val="2"/>
    </font>
    <font>
      <sz val="8"/>
      <color theme="1"/>
      <name val="Arial"/>
      <family val="2"/>
    </font>
    <font>
      <vertAlign val="superscript"/>
      <sz val="8"/>
      <color theme="1"/>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2" xfId="0" applyBorder="1" applyAlignment="1">
      <alignment vertical="center" wrapText="1"/>
    </xf>
    <xf numFmtId="0" fontId="2" fillId="0" borderId="3" xfId="0" applyFont="1" applyBorder="1" applyAlignment="1">
      <alignment horizontal="right" vertical="center"/>
    </xf>
    <xf numFmtId="0" fontId="3" fillId="0" borderId="3" xfId="0" applyFont="1" applyBorder="1" applyAlignment="1">
      <alignment horizontal="right" vertical="center" wrapText="1"/>
    </xf>
    <xf numFmtId="0" fontId="2" fillId="0" borderId="0" xfId="0" applyFont="1" applyAlignment="1">
      <alignment vertical="center" wrapText="1"/>
    </xf>
    <xf numFmtId="164" fontId="2" fillId="0" borderId="0" xfId="0" applyNumberFormat="1" applyFont="1" applyAlignment="1">
      <alignment horizontal="right" vertical="top"/>
    </xf>
    <xf numFmtId="165" fontId="2" fillId="0" borderId="0" xfId="0" applyNumberFormat="1" applyFont="1" applyAlignment="1">
      <alignment horizontal="right" vertical="top"/>
    </xf>
    <xf numFmtId="166" fontId="2" fillId="0" borderId="0" xfId="0" applyNumberFormat="1" applyFont="1" applyAlignment="1">
      <alignment horizontal="right" vertical="top"/>
    </xf>
    <xf numFmtId="0" fontId="2" fillId="0" borderId="0" xfId="0" applyFont="1" applyAlignment="1">
      <alignment vertical="center"/>
    </xf>
    <xf numFmtId="166" fontId="2" fillId="0" borderId="0" xfId="0" applyNumberFormat="1" applyFont="1" applyAlignment="1">
      <alignment horizontal="right" vertical="center"/>
    </xf>
    <xf numFmtId="165" fontId="2" fillId="0" borderId="0" xfId="0" applyNumberFormat="1" applyFont="1" applyAlignment="1">
      <alignment horizontal="right" vertical="center"/>
    </xf>
    <xf numFmtId="0" fontId="2" fillId="0" borderId="3" xfId="0" applyFont="1" applyBorder="1" applyAlignment="1">
      <alignment vertical="center" wrapText="1"/>
    </xf>
    <xf numFmtId="166" fontId="2" fillId="0" borderId="3" xfId="0" applyNumberFormat="1" applyFont="1" applyBorder="1" applyAlignment="1">
      <alignment horizontal="right" vertical="top"/>
    </xf>
    <xf numFmtId="165" fontId="2" fillId="0" borderId="3" xfId="0" applyNumberFormat="1" applyFont="1" applyBorder="1" applyAlignment="1">
      <alignment horizontal="right" vertical="top"/>
    </xf>
    <xf numFmtId="0" fontId="5" fillId="0" borderId="1" xfId="0" applyFont="1" applyBorder="1" applyAlignment="1">
      <alignment vertical="center" wrapText="1"/>
    </xf>
    <xf numFmtId="164" fontId="5" fillId="0" borderId="0" xfId="0" applyNumberFormat="1" applyFont="1" applyAlignment="1">
      <alignment horizontal="right" vertical="center"/>
    </xf>
    <xf numFmtId="165" fontId="5" fillId="0" borderId="1" xfId="0" applyNumberFormat="1" applyFont="1" applyBorder="1" applyAlignment="1">
      <alignment horizontal="right" vertical="center"/>
    </xf>
    <xf numFmtId="0" fontId="6" fillId="0" borderId="2" xfId="0" applyFont="1" applyBorder="1" applyAlignment="1">
      <alignment vertical="center" wrapText="1"/>
    </xf>
    <xf numFmtId="0" fontId="6" fillId="0" borderId="0" xfId="0" applyFont="1" applyAlignment="1">
      <alignment horizontal="left" vertical="top"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right" wrapText="1"/>
    </xf>
    <xf numFmtId="0" fontId="3" fillId="0" borderId="3" xfId="0" applyFont="1" applyBorder="1" applyAlignment="1">
      <alignment horizontal="right" wrapText="1"/>
    </xf>
    <xf numFmtId="0" fontId="3"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showGridLines="0" tabSelected="1" workbookViewId="0">
      <selection sqref="A1:F1"/>
    </sheetView>
  </sheetViews>
  <sheetFormatPr defaultRowHeight="14.5" x14ac:dyDescent="0.35"/>
  <cols>
    <col min="1" max="1" width="39.1796875" customWidth="1"/>
  </cols>
  <sheetData>
    <row r="1" spans="1:6" x14ac:dyDescent="0.35">
      <c r="A1" s="19" t="s">
        <v>16</v>
      </c>
      <c r="B1" s="19"/>
      <c r="C1" s="19"/>
      <c r="D1" s="19"/>
      <c r="E1" s="19"/>
      <c r="F1" s="19"/>
    </row>
    <row r="2" spans="1:6" ht="15.75" thickBot="1" x14ac:dyDescent="0.3">
      <c r="A2" s="20" t="s">
        <v>0</v>
      </c>
      <c r="B2" s="20"/>
      <c r="C2" s="20"/>
      <c r="D2" s="20"/>
      <c r="E2" s="20"/>
      <c r="F2" s="20"/>
    </row>
    <row r="3" spans="1:6" ht="23.5" customHeight="1" x14ac:dyDescent="0.35">
      <c r="A3" s="1"/>
      <c r="B3" s="21" t="s">
        <v>1</v>
      </c>
      <c r="C3" s="21" t="s">
        <v>2</v>
      </c>
      <c r="D3" s="21" t="s">
        <v>3</v>
      </c>
      <c r="E3" s="23" t="s">
        <v>4</v>
      </c>
      <c r="F3" s="23"/>
    </row>
    <row r="4" spans="1:6" x14ac:dyDescent="0.35">
      <c r="A4" s="2"/>
      <c r="B4" s="22"/>
      <c r="C4" s="22"/>
      <c r="D4" s="22"/>
      <c r="E4" s="3" t="s">
        <v>5</v>
      </c>
      <c r="F4" s="3" t="s">
        <v>6</v>
      </c>
    </row>
    <row r="5" spans="1:6" ht="24" x14ac:dyDescent="0.25">
      <c r="A5" s="4" t="s">
        <v>7</v>
      </c>
      <c r="B5" s="5">
        <v>167.76359299999999</v>
      </c>
      <c r="C5" s="5">
        <v>177.82</v>
      </c>
      <c r="D5" s="5">
        <v>192.26</v>
      </c>
      <c r="E5" s="5">
        <f>D5-C5</f>
        <v>14.439999999999998</v>
      </c>
      <c r="F5" s="6">
        <f>IF(C5=0,"N/A  ", E5/C5)</f>
        <v>8.1205713643009769E-2</v>
      </c>
    </row>
    <row r="6" spans="1:6" ht="24" x14ac:dyDescent="0.25">
      <c r="A6" s="4" t="s">
        <v>8</v>
      </c>
      <c r="B6" s="7">
        <v>195.23207199999999</v>
      </c>
      <c r="C6" s="7">
        <v>209.52</v>
      </c>
      <c r="D6" s="7">
        <v>222.73</v>
      </c>
      <c r="E6" s="7">
        <f t="shared" ref="E6:E11" si="0">D6-C6</f>
        <v>13.20999999999998</v>
      </c>
      <c r="F6" s="6">
        <f t="shared" ref="F6:F11" si="1">IF(C6=0,"N/A  ", E6/C6)</f>
        <v>6.3048873615883821E-2</v>
      </c>
    </row>
    <row r="7" spans="1:6" ht="24" x14ac:dyDescent="0.25">
      <c r="A7" s="4" t="s">
        <v>9</v>
      </c>
      <c r="B7" s="7">
        <v>100.367068</v>
      </c>
      <c r="C7" s="7">
        <v>110.431</v>
      </c>
      <c r="D7" s="7">
        <v>119.24</v>
      </c>
      <c r="E7" s="7">
        <f t="shared" si="0"/>
        <v>8.8089999999999975</v>
      </c>
      <c r="F7" s="6">
        <f t="shared" si="1"/>
        <v>7.9769267687515258E-2</v>
      </c>
    </row>
    <row r="8" spans="1:6" ht="15" x14ac:dyDescent="0.25">
      <c r="A8" s="8" t="s">
        <v>10</v>
      </c>
      <c r="B8" s="9">
        <v>119.49551200000001</v>
      </c>
      <c r="C8" s="9">
        <v>117.49</v>
      </c>
      <c r="D8" s="9">
        <v>110.39</v>
      </c>
      <c r="E8" s="9">
        <f t="shared" si="0"/>
        <v>-7.0999999999999943</v>
      </c>
      <c r="F8" s="10">
        <f t="shared" si="1"/>
        <v>-6.0430674951059617E-2</v>
      </c>
    </row>
    <row r="9" spans="1:6" ht="15" x14ac:dyDescent="0.25">
      <c r="A9" s="8" t="s">
        <v>11</v>
      </c>
      <c r="B9" s="9">
        <v>205.99180999999999</v>
      </c>
      <c r="C9" s="9">
        <v>226.977</v>
      </c>
      <c r="D9" s="9">
        <v>248.11</v>
      </c>
      <c r="E9" s="9">
        <f t="shared" si="0"/>
        <v>21.13300000000001</v>
      </c>
      <c r="F9" s="10">
        <f t="shared" si="1"/>
        <v>9.3106349982597397E-2</v>
      </c>
    </row>
    <row r="10" spans="1:6" ht="24" x14ac:dyDescent="0.25">
      <c r="A10" s="11" t="s">
        <v>12</v>
      </c>
      <c r="B10" s="12">
        <v>44.273791000000003</v>
      </c>
      <c r="C10" s="12">
        <v>50.07</v>
      </c>
      <c r="D10" s="12">
        <v>56.49</v>
      </c>
      <c r="E10" s="12">
        <f t="shared" si="0"/>
        <v>6.4200000000000017</v>
      </c>
      <c r="F10" s="13">
        <f t="shared" si="1"/>
        <v>0.12822049131216301</v>
      </c>
    </row>
    <row r="11" spans="1:6" ht="15.75" thickBot="1" x14ac:dyDescent="0.3">
      <c r="A11" s="14" t="s">
        <v>13</v>
      </c>
      <c r="B11" s="15">
        <f>SUM(B5:B10)</f>
        <v>833.12384599999996</v>
      </c>
      <c r="C11" s="15">
        <f t="shared" ref="C11:D11" si="2">SUM(C5:C10)</f>
        <v>892.30799999999999</v>
      </c>
      <c r="D11" s="15">
        <f t="shared" si="2"/>
        <v>949.22</v>
      </c>
      <c r="E11" s="15">
        <f t="shared" si="0"/>
        <v>56.912000000000035</v>
      </c>
      <c r="F11" s="16">
        <f t="shared" si="1"/>
        <v>6.3780667661838777E-2</v>
      </c>
    </row>
    <row r="12" spans="1:6" ht="15" x14ac:dyDescent="0.25">
      <c r="A12" s="17" t="s">
        <v>14</v>
      </c>
      <c r="B12" s="17"/>
      <c r="C12" s="17"/>
      <c r="D12" s="17"/>
      <c r="E12" s="17"/>
      <c r="F12" s="17"/>
    </row>
    <row r="13" spans="1:6" ht="24" customHeight="1" x14ac:dyDescent="0.25">
      <c r="A13" s="18" t="s">
        <v>15</v>
      </c>
      <c r="B13" s="18"/>
      <c r="C13" s="18"/>
      <c r="D13" s="18"/>
      <c r="E13" s="18"/>
      <c r="F13" s="18"/>
    </row>
  </sheetData>
  <mergeCells count="8">
    <mergeCell ref="A12:F12"/>
    <mergeCell ref="A13:F13"/>
    <mergeCell ref="A1:F1"/>
    <mergeCell ref="A2:F2"/>
    <mergeCell ref="B3:B4"/>
    <mergeCell ref="C3:C4"/>
    <mergeCell ref="D3:D4"/>
    <mergeCell ref="E3:F3"/>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ENG Funding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coxenrid</dc:creator>
  <cp:lastModifiedBy>Chantel</cp:lastModifiedBy>
  <cp:lastPrinted>2015-01-30T12:58:41Z</cp:lastPrinted>
  <dcterms:created xsi:type="dcterms:W3CDTF">2015-01-29T18:39:07Z</dcterms:created>
  <dcterms:modified xsi:type="dcterms:W3CDTF">2015-01-30T13:07:37Z</dcterms:modified>
</cp:coreProperties>
</file>