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800" windowHeight="10720"/>
  </bookViews>
  <sheets>
    <sheet name="EEC Funding" sheetId="1" r:id="rId1"/>
  </sheets>
  <calcPr calcId="145621"/>
</workbook>
</file>

<file path=xl/calcChain.xml><?xml version="1.0" encoding="utf-8"?>
<calcChain xmlns="http://schemas.openxmlformats.org/spreadsheetml/2006/main">
  <c r="E12" i="1" l="1"/>
  <c r="F12" i="1" s="1"/>
  <c r="F11" i="1"/>
  <c r="E11" i="1"/>
  <c r="E10" i="1"/>
  <c r="F10" i="1" s="1"/>
  <c r="E9" i="1"/>
  <c r="F9" i="1" s="1"/>
  <c r="D8" i="1"/>
  <c r="E8" i="1" s="1"/>
  <c r="F8" i="1" s="1"/>
  <c r="C8" i="1"/>
  <c r="B8" i="1"/>
  <c r="F7" i="1"/>
  <c r="E7" i="1"/>
  <c r="C6" i="1"/>
  <c r="E6" i="1" s="1"/>
  <c r="F6" i="1" s="1"/>
  <c r="E5" i="1"/>
  <c r="F5" i="1" s="1"/>
  <c r="D5" i="1"/>
  <c r="C5" i="1"/>
  <c r="B5" i="1"/>
</calcChain>
</file>

<file path=xl/sharedStrings.xml><?xml version="1.0" encoding="utf-8"?>
<sst xmlns="http://schemas.openxmlformats.org/spreadsheetml/2006/main" count="18" uniqueCount="18">
  <si>
    <t>(Dollars in Millions)</t>
  </si>
  <si>
    <r>
      <t>FY 2014 Actual</t>
    </r>
    <r>
      <rPr>
        <vertAlign val="superscript"/>
        <sz val="9"/>
        <color theme="1"/>
        <rFont val="Arial"/>
        <family val="2"/>
      </rPr>
      <t>1</t>
    </r>
  </si>
  <si>
    <t>FY 2015 Estimate</t>
  </si>
  <si>
    <t>FY 2016 Request</t>
  </si>
  <si>
    <t>Change Over
 FY 2015 Estimate</t>
  </si>
  <si>
    <t>Amount</t>
  </si>
  <si>
    <t>Percent</t>
  </si>
  <si>
    <t>Total, EEC</t>
  </si>
  <si>
    <t xml:space="preserve">Research </t>
  </si>
  <si>
    <t>CAREER</t>
  </si>
  <si>
    <t>Centers Funding (total)</t>
  </si>
  <si>
    <t>Engineering Research Centers</t>
  </si>
  <si>
    <t>Nanoscale Science &amp; Engineering Centers</t>
  </si>
  <si>
    <t>Science of Learning Centers</t>
  </si>
  <si>
    <t xml:space="preserve">Education </t>
  </si>
  <si>
    <t>Totals may not add due to rounding.</t>
  </si>
  <si>
    <r>
      <rPr>
        <vertAlign val="superscript"/>
        <sz val="8"/>
        <rFont val="Arial"/>
        <family val="2"/>
      </rPr>
      <t>1</t>
    </r>
    <r>
      <rPr>
        <sz val="8"/>
        <rFont val="Arial"/>
        <family val="2"/>
      </rPr>
      <t xml:space="preserve"> FY 2014 Actual obligations have been restated for the FY 2015 reorganization of the Office of Emerging Frontiers and Multidisciplinary Activities (EFMA) from Emerging Frontiers in Research and Innovation (EFRI) for comparability. </t>
    </r>
  </si>
  <si>
    <t>Engineering Education and Centers (EEC) Funding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</si>
</sst>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quot;$&quot;#,##0.00;&quot;-&quot;??"/>
    <numFmt numFmtId="165" formatCode="0.0%;\-0.0%;&quot;-&quot;??"/>
    <numFmt numFmtId="166" formatCode="#,##0.00;\-#,##0.00;&quot;-&quot;??"/>
  </numFmts>
  <fonts count="10" x14ac:knownFonts="1">
    <font>
      <sz val="11"/>
      <color theme="1"/>
      <name val="Calibri"/>
      <family val="2"/>
      <scheme val="minor"/>
    </font>
    <font>
      <b/>
      <sz val="10"/>
      <color theme="1"/>
      <name val="Arial"/>
      <family val="2"/>
    </font>
    <font>
      <sz val="11"/>
      <color theme="1"/>
      <name val="Arial"/>
      <family val="2"/>
    </font>
    <font>
      <sz val="9"/>
      <color theme="1"/>
      <name val="Arial"/>
      <family val="2"/>
    </font>
    <font>
      <vertAlign val="superscript"/>
      <sz val="9"/>
      <color theme="1"/>
      <name val="Arial"/>
      <family val="2"/>
    </font>
    <font>
      <b/>
      <sz val="9"/>
      <color theme="1"/>
      <name val="Arial"/>
      <family val="2"/>
    </font>
    <font>
      <sz val="9"/>
      <name val="Arial"/>
      <family val="2"/>
    </font>
    <font>
      <sz val="8"/>
      <color theme="1"/>
      <name val="Arial"/>
      <family val="2"/>
    </font>
    <font>
      <sz val="8"/>
      <name val="Arial"/>
      <family val="2"/>
    </font>
    <font>
      <vertAlign val="superscript"/>
      <sz val="8"/>
      <name val="Arial"/>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31">
    <xf numFmtId="0" fontId="0" fillId="0" borderId="0" xfId="0"/>
    <xf numFmtId="0" fontId="2" fillId="0" borderId="0" xfId="0" applyFont="1"/>
    <xf numFmtId="0" fontId="3" fillId="0" borderId="0" xfId="0" applyFont="1" applyBorder="1"/>
    <xf numFmtId="0" fontId="3" fillId="0" borderId="2" xfId="0" applyFont="1" applyBorder="1"/>
    <xf numFmtId="0" fontId="3" fillId="0" borderId="2" xfId="0" applyFont="1" applyBorder="1" applyAlignment="1">
      <alignment horizontal="right"/>
    </xf>
    <xf numFmtId="0" fontId="5" fillId="0" borderId="3" xfId="0" applyFont="1" applyBorder="1"/>
    <xf numFmtId="164" fontId="5" fillId="0" borderId="3" xfId="0" applyNumberFormat="1" applyFont="1" applyBorder="1"/>
    <xf numFmtId="165" fontId="5" fillId="0" borderId="3" xfId="0" applyNumberFormat="1" applyFont="1" applyBorder="1"/>
    <xf numFmtId="0" fontId="5" fillId="0" borderId="0" xfId="0" applyFont="1"/>
    <xf numFmtId="2" fontId="5" fillId="0" borderId="0" xfId="0" applyNumberFormat="1" applyFont="1"/>
    <xf numFmtId="166" fontId="5" fillId="0" borderId="0" xfId="0" applyNumberFormat="1" applyFont="1"/>
    <xf numFmtId="165" fontId="5" fillId="0" borderId="0" xfId="0" applyNumberFormat="1" applyFont="1"/>
    <xf numFmtId="0" fontId="3" fillId="0" borderId="0" xfId="0" applyFont="1"/>
    <xf numFmtId="2" fontId="3" fillId="0" borderId="0" xfId="0" applyNumberFormat="1" applyFont="1"/>
    <xf numFmtId="166" fontId="6" fillId="0" borderId="0" xfId="0" applyNumberFormat="1" applyFont="1" applyFill="1" applyBorder="1" applyAlignment="1"/>
    <xf numFmtId="165" fontId="3" fillId="0" borderId="0" xfId="0" applyNumberFormat="1" applyFont="1" applyAlignment="1">
      <alignment horizontal="right"/>
    </xf>
    <xf numFmtId="2" fontId="3" fillId="0" borderId="0" xfId="0" applyNumberFormat="1" applyFont="1" applyFill="1"/>
    <xf numFmtId="166" fontId="3" fillId="0" borderId="0" xfId="0" applyNumberFormat="1" applyFont="1"/>
    <xf numFmtId="165" fontId="3" fillId="0" borderId="0" xfId="0" applyNumberFormat="1" applyFont="1"/>
    <xf numFmtId="0" fontId="3" fillId="0" borderId="0" xfId="0" applyFont="1" applyAlignment="1">
      <alignment horizontal="left" indent="1"/>
    </xf>
    <xf numFmtId="0" fontId="5" fillId="0" borderId="1" xfId="0" applyFont="1" applyBorder="1"/>
    <xf numFmtId="2" fontId="5" fillId="0" borderId="1" xfId="0" applyNumberFormat="1" applyFont="1" applyBorder="1"/>
    <xf numFmtId="166" fontId="5" fillId="0" borderId="1" xfId="0" applyNumberFormat="1" applyFont="1" applyBorder="1"/>
    <xf numFmtId="165" fontId="5" fillId="0" borderId="1" xfId="0" applyNumberFormat="1" applyFont="1" applyBorder="1"/>
    <xf numFmtId="0" fontId="7" fillId="0" borderId="0" xfId="0" applyFont="1"/>
    <xf numFmtId="0" fontId="8" fillId="0" borderId="0" xfId="0" applyFont="1" applyFill="1" applyBorder="1" applyAlignment="1">
      <alignment horizontal="left" vertical="top" wrapText="1"/>
    </xf>
    <xf numFmtId="0" fontId="1" fillId="0" borderId="0" xfId="0" applyFont="1" applyAlignment="1">
      <alignment horizontal="center"/>
    </xf>
    <xf numFmtId="0" fontId="3" fillId="0" borderId="1" xfId="0" applyFont="1" applyBorder="1" applyAlignment="1">
      <alignment horizontal="center"/>
    </xf>
    <xf numFmtId="0" fontId="3" fillId="0" borderId="0" xfId="0" applyFont="1" applyBorder="1" applyAlignment="1">
      <alignment horizontal="right" wrapText="1"/>
    </xf>
    <xf numFmtId="0" fontId="3" fillId="0" borderId="2" xfId="0" applyFont="1" applyBorder="1" applyAlignment="1">
      <alignment horizontal="right" wrapText="1"/>
    </xf>
    <xf numFmtId="0" fontId="3" fillId="0" borderId="0"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tabSelected="1" workbookViewId="0">
      <selection sqref="A1:F1"/>
    </sheetView>
  </sheetViews>
  <sheetFormatPr defaultColWidth="9.1796875" defaultRowHeight="14" x14ac:dyDescent="0.3"/>
  <cols>
    <col min="1" max="1" width="35.7265625" style="1" customWidth="1"/>
    <col min="2" max="4" width="9.26953125" style="1" bestFit="1" customWidth="1"/>
    <col min="5" max="6" width="9.26953125" style="1" customWidth="1"/>
    <col min="7" max="16384" width="9.1796875" style="1"/>
  </cols>
  <sheetData>
    <row r="1" spans="1:6" ht="14.25" x14ac:dyDescent="0.2">
      <c r="A1" s="26" t="s">
        <v>17</v>
      </c>
      <c r="B1" s="26"/>
      <c r="C1" s="26"/>
      <c r="D1" s="26"/>
      <c r="E1" s="26"/>
      <c r="F1" s="26"/>
    </row>
    <row r="2" spans="1:6" ht="15" thickBot="1" x14ac:dyDescent="0.25">
      <c r="A2" s="27" t="s">
        <v>0</v>
      </c>
      <c r="B2" s="27"/>
      <c r="C2" s="27"/>
      <c r="D2" s="27"/>
      <c r="E2" s="27"/>
      <c r="F2" s="27"/>
    </row>
    <row r="3" spans="1:6" ht="26.5" customHeight="1" x14ac:dyDescent="0.3">
      <c r="A3" s="2"/>
      <c r="B3" s="28" t="s">
        <v>1</v>
      </c>
      <c r="C3" s="28" t="s">
        <v>2</v>
      </c>
      <c r="D3" s="28" t="s">
        <v>3</v>
      </c>
      <c r="E3" s="30" t="s">
        <v>4</v>
      </c>
      <c r="F3" s="30"/>
    </row>
    <row r="4" spans="1:6" x14ac:dyDescent="0.3">
      <c r="A4" s="3"/>
      <c r="B4" s="29"/>
      <c r="C4" s="29"/>
      <c r="D4" s="29"/>
      <c r="E4" s="4" t="s">
        <v>5</v>
      </c>
      <c r="F4" s="4" t="s">
        <v>6</v>
      </c>
    </row>
    <row r="5" spans="1:6" ht="14.25" x14ac:dyDescent="0.2">
      <c r="A5" s="5" t="s">
        <v>7</v>
      </c>
      <c r="B5" s="6">
        <f>SUM(B6,B12)</f>
        <v>119.49551200000001</v>
      </c>
      <c r="C5" s="6">
        <f t="shared" ref="C5:D5" si="0">SUM(C6,C12)</f>
        <v>117.49</v>
      </c>
      <c r="D5" s="6">
        <f t="shared" si="0"/>
        <v>110.39</v>
      </c>
      <c r="E5" s="6">
        <f>D5-C5</f>
        <v>-7.0999999999999943</v>
      </c>
      <c r="F5" s="7">
        <f>E5/C5</f>
        <v>-6.0430674951059617E-2</v>
      </c>
    </row>
    <row r="6" spans="1:6" ht="14.25" x14ac:dyDescent="0.2">
      <c r="A6" s="8" t="s">
        <v>8</v>
      </c>
      <c r="B6" s="9">
        <v>92.917934000000002</v>
      </c>
      <c r="C6" s="9">
        <f>93.96</f>
        <v>93.96</v>
      </c>
      <c r="D6" s="9">
        <v>85.37</v>
      </c>
      <c r="E6" s="10">
        <f t="shared" ref="E6:E12" si="1">D6-C6</f>
        <v>-8.5899999999999892</v>
      </c>
      <c r="F6" s="11">
        <f t="shared" ref="F6:F12" si="2">E6/C6</f>
        <v>-9.1421881651766596E-2</v>
      </c>
    </row>
    <row r="7" spans="1:6" ht="14.25" x14ac:dyDescent="0.2">
      <c r="A7" s="12" t="s">
        <v>9</v>
      </c>
      <c r="B7" s="13">
        <v>0.105838</v>
      </c>
      <c r="C7" s="14">
        <v>0</v>
      </c>
      <c r="D7" s="14">
        <v>0</v>
      </c>
      <c r="E7" s="14">
        <f t="shared" si="1"/>
        <v>0</v>
      </c>
      <c r="F7" s="15" t="str">
        <f>IF(C7&lt;&gt;0,E7/C7,"N/A")</f>
        <v>N/A</v>
      </c>
    </row>
    <row r="8" spans="1:6" ht="14.25" x14ac:dyDescent="0.2">
      <c r="A8" s="12" t="s">
        <v>10</v>
      </c>
      <c r="B8" s="16">
        <f>SUM(B9:B11)</f>
        <v>72.950388000000004</v>
      </c>
      <c r="C8" s="16">
        <f t="shared" ref="C8:D8" si="3">SUM(C9:C11)</f>
        <v>65.540000000000006</v>
      </c>
      <c r="D8" s="16">
        <f t="shared" si="3"/>
        <v>56.5</v>
      </c>
      <c r="E8" s="17">
        <f t="shared" si="1"/>
        <v>-9.0400000000000063</v>
      </c>
      <c r="F8" s="18">
        <f t="shared" si="2"/>
        <v>-0.1379310344827587</v>
      </c>
    </row>
    <row r="9" spans="1:6" ht="14.25" x14ac:dyDescent="0.2">
      <c r="A9" s="19" t="s">
        <v>11</v>
      </c>
      <c r="B9" s="13">
        <v>70.061839000000006</v>
      </c>
      <c r="C9" s="13">
        <v>64.5</v>
      </c>
      <c r="D9" s="13">
        <v>56.5</v>
      </c>
      <c r="E9" s="17">
        <f t="shared" si="1"/>
        <v>-8</v>
      </c>
      <c r="F9" s="18">
        <f t="shared" si="2"/>
        <v>-0.12403100775193798</v>
      </c>
    </row>
    <row r="10" spans="1:6" ht="14.25" x14ac:dyDescent="0.2">
      <c r="A10" s="19" t="s">
        <v>12</v>
      </c>
      <c r="B10" s="13">
        <v>1.250575</v>
      </c>
      <c r="C10" s="13">
        <v>1.04</v>
      </c>
      <c r="D10" s="14">
        <v>0</v>
      </c>
      <c r="E10" s="17">
        <f t="shared" si="1"/>
        <v>-1.04</v>
      </c>
      <c r="F10" s="18">
        <f t="shared" si="2"/>
        <v>-1</v>
      </c>
    </row>
    <row r="11" spans="1:6" ht="14.25" x14ac:dyDescent="0.2">
      <c r="A11" s="19" t="s">
        <v>13</v>
      </c>
      <c r="B11" s="13">
        <v>1.637974</v>
      </c>
      <c r="C11" s="14">
        <v>0</v>
      </c>
      <c r="D11" s="14">
        <v>0</v>
      </c>
      <c r="E11" s="14">
        <f t="shared" si="1"/>
        <v>0</v>
      </c>
      <c r="F11" s="15" t="str">
        <f>IF(C11&lt;&gt;0,E11/C11,"N/A")</f>
        <v>N/A</v>
      </c>
    </row>
    <row r="12" spans="1:6" ht="15" thickBot="1" x14ac:dyDescent="0.25">
      <c r="A12" s="20" t="s">
        <v>14</v>
      </c>
      <c r="B12" s="21">
        <v>26.577577999999999</v>
      </c>
      <c r="C12" s="21">
        <v>23.53</v>
      </c>
      <c r="D12" s="21">
        <v>25.02</v>
      </c>
      <c r="E12" s="22">
        <f t="shared" si="1"/>
        <v>1.4899999999999984</v>
      </c>
      <c r="F12" s="23">
        <f t="shared" si="2"/>
        <v>6.332341691457706E-2</v>
      </c>
    </row>
    <row r="13" spans="1:6" ht="14.25" x14ac:dyDescent="0.2">
      <c r="A13" s="24" t="s">
        <v>15</v>
      </c>
    </row>
    <row r="14" spans="1:6" ht="24" customHeight="1" x14ac:dyDescent="0.2">
      <c r="A14" s="25" t="s">
        <v>16</v>
      </c>
      <c r="B14" s="25"/>
      <c r="C14" s="25"/>
      <c r="D14" s="25"/>
      <c r="E14" s="25"/>
      <c r="F14" s="25"/>
    </row>
  </sheetData>
  <mergeCells count="7">
    <mergeCell ref="A14:F14"/>
    <mergeCell ref="A1:F1"/>
    <mergeCell ref="A2:F2"/>
    <mergeCell ref="B3:B4"/>
    <mergeCell ref="C3:C4"/>
    <mergeCell ref="D3:D4"/>
    <mergeCell ref="E3:F3"/>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EEC Funding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coxenrid</dc:creator>
  <cp:lastModifiedBy>Chantel</cp:lastModifiedBy>
  <cp:lastPrinted>2015-01-30T13:16:59Z</cp:lastPrinted>
  <dcterms:created xsi:type="dcterms:W3CDTF">2015-01-29T18:47:48Z</dcterms:created>
  <dcterms:modified xsi:type="dcterms:W3CDTF">2015-01-30T13:17:11Z</dcterms:modified>
</cp:coreProperties>
</file>