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70" windowWidth="18180" windowHeight="8210"/>
  </bookViews>
  <sheets>
    <sheet name="GEO Facilities" sheetId="4" r:id="rId1"/>
  </sheets>
  <calcPr calcId="145621" concurrentCalc="0"/>
</workbook>
</file>

<file path=xl/calcChain.xml><?xml version="1.0" encoding="utf-8"?>
<calcChain xmlns="http://schemas.openxmlformats.org/spreadsheetml/2006/main">
  <c r="E19" i="4" l="1"/>
  <c r="F19" i="4"/>
  <c r="D18" i="4"/>
  <c r="E18" i="4"/>
  <c r="F18" i="4"/>
  <c r="E17" i="4"/>
  <c r="F17" i="4"/>
  <c r="E16" i="4"/>
  <c r="F16" i="4"/>
  <c r="F15" i="4"/>
  <c r="E15" i="4"/>
  <c r="E14" i="4"/>
  <c r="F14" i="4"/>
  <c r="E13" i="4"/>
  <c r="F13" i="4"/>
  <c r="E12" i="4"/>
  <c r="F12" i="4"/>
  <c r="E11" i="4"/>
  <c r="F11" i="4"/>
  <c r="E10" i="4"/>
  <c r="F10" i="4"/>
  <c r="E9" i="4"/>
  <c r="F9" i="4"/>
  <c r="E8" i="4"/>
  <c r="F8" i="4"/>
  <c r="E7" i="4"/>
  <c r="F7" i="4"/>
  <c r="C6" i="4"/>
  <c r="D6" i="4"/>
  <c r="E6" i="4"/>
  <c r="F6" i="4"/>
  <c r="B6" i="4"/>
</calcChain>
</file>

<file path=xl/sharedStrings.xml><?xml version="1.0" encoding="utf-8"?>
<sst xmlns="http://schemas.openxmlformats.org/spreadsheetml/2006/main" count="26" uniqueCount="26">
  <si>
    <t>(Dollars in Millions)</t>
  </si>
  <si>
    <t>FY 2014 Actual</t>
  </si>
  <si>
    <t>FY 2015
Estimate</t>
  </si>
  <si>
    <t>FY 2016 Request</t>
  </si>
  <si>
    <t>Amount</t>
  </si>
  <si>
    <t>Percent</t>
  </si>
  <si>
    <t>Totals may not add due to rounding.</t>
  </si>
  <si>
    <t>GEO Funding for Facilities</t>
  </si>
  <si>
    <t>Change Over</t>
  </si>
  <si>
    <t>Estimate</t>
  </si>
  <si>
    <t>FY 2015 Estimate</t>
  </si>
  <si>
    <t>Total, Facilities</t>
  </si>
  <si>
    <r>
      <t>Academic Research Fleet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(OCE)</t>
    </r>
  </si>
  <si>
    <t>Arctic Research Support and Logistics (PLR)</t>
  </si>
  <si>
    <t>Arecibo Observatory (AGS)</t>
  </si>
  <si>
    <t>Geodesy Advancing Geosciences
   and EarthScope (GAGE)</t>
  </si>
  <si>
    <t>IceCube Neutrino Observatory (PLR)</t>
  </si>
  <si>
    <t>International Ocean Discovery Program (OCE)</t>
  </si>
  <si>
    <t>National Center for Atmospheric Research (AGS)</t>
  </si>
  <si>
    <t>National Nanotechnology Coordinated Infrastructure (ICER)</t>
  </si>
  <si>
    <t>National Nanotechnology Infrastructure Network (ICER)</t>
  </si>
  <si>
    <t>Ocean Observatories Initiative (OCE and ICER)</t>
  </si>
  <si>
    <t>Seismological Facilities for the Advancement of
   Geosciences and EarthScope (EAR)</t>
  </si>
  <si>
    <t>U.S. Antarctic Facilities and Logistics (PLR)</t>
  </si>
  <si>
    <t>U.S. Antarctic Logistical Support (PLR)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</si>
  <si>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Academic Research Fleet includes funding for pre-construction planning for Regional Class Research Vessels: $1.86 million in  FY 2014, $2.0 million in FY 2015, and $3.0 million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</si>
</sst>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Fill="1" applyAlignment="1">
      <alignment vertical="top"/>
    </xf>
    <xf numFmtId="164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6" fontId="2" fillId="0" borderId="0" xfId="0" applyNumberFormat="1" applyFont="1" applyFill="1" applyAlignment="1">
      <alignment vertical="top"/>
    </xf>
    <xf numFmtId="0" fontId="3" fillId="0" borderId="2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RowHeight="14.5" x14ac:dyDescent="0.35"/>
  <cols>
    <col min="1" max="1" width="47.453125" customWidth="1"/>
    <col min="2" max="6" width="9.36328125" customWidth="1"/>
  </cols>
  <sheetData>
    <row r="1" spans="1:6" ht="14.4" x14ac:dyDescent="0.3">
      <c r="A1" s="21" t="s">
        <v>7</v>
      </c>
      <c r="B1" s="21"/>
      <c r="C1" s="21"/>
      <c r="D1" s="21"/>
      <c r="E1" s="21"/>
      <c r="F1" s="21"/>
    </row>
    <row r="2" spans="1:6" ht="15" thickBot="1" x14ac:dyDescent="0.35">
      <c r="A2" s="22" t="s">
        <v>0</v>
      </c>
      <c r="B2" s="22"/>
      <c r="C2" s="22"/>
      <c r="D2" s="22"/>
      <c r="E2" s="22"/>
      <c r="F2" s="22"/>
    </row>
    <row r="3" spans="1:6" ht="16.75" customHeight="1" x14ac:dyDescent="0.35">
      <c r="A3" s="15"/>
      <c r="B3" s="17" t="s">
        <v>1</v>
      </c>
      <c r="C3" s="17" t="s">
        <v>2</v>
      </c>
      <c r="D3" s="17" t="s">
        <v>3</v>
      </c>
      <c r="E3" s="23" t="s">
        <v>8</v>
      </c>
      <c r="F3" s="23"/>
    </row>
    <row r="4" spans="1:6" x14ac:dyDescent="0.35">
      <c r="A4" s="16"/>
      <c r="B4" s="18"/>
      <c r="C4" s="18" t="s">
        <v>9</v>
      </c>
      <c r="D4" s="18"/>
      <c r="E4" s="20" t="s">
        <v>10</v>
      </c>
      <c r="F4" s="20"/>
    </row>
    <row r="5" spans="1:6" x14ac:dyDescent="0.35">
      <c r="A5" s="1"/>
      <c r="B5" s="19"/>
      <c r="C5" s="19"/>
      <c r="D5" s="19"/>
      <c r="E5" s="2" t="s">
        <v>4</v>
      </c>
      <c r="F5" s="2" t="s">
        <v>5</v>
      </c>
    </row>
    <row r="6" spans="1:6" ht="14.4" x14ac:dyDescent="0.3">
      <c r="A6" s="3" t="s">
        <v>11</v>
      </c>
      <c r="B6" s="4">
        <f>SUM(B7:B19)</f>
        <v>633.94276400000001</v>
      </c>
      <c r="C6" s="5">
        <f>SUM(C7:C19)</f>
        <v>629.35</v>
      </c>
      <c r="D6" s="5">
        <f>SUM(D7:D19)</f>
        <v>641.18000000000006</v>
      </c>
      <c r="E6" s="5">
        <f>D6-C6</f>
        <v>11.830000000000041</v>
      </c>
      <c r="F6" s="6">
        <f>IF(C6=0,"N/A",E6/C6)</f>
        <v>1.8797171685071962E-2</v>
      </c>
    </row>
    <row r="7" spans="1:6" ht="14.4" x14ac:dyDescent="0.3">
      <c r="A7" s="7" t="s">
        <v>12</v>
      </c>
      <c r="B7" s="8">
        <v>84.859134999999995</v>
      </c>
      <c r="C7" s="8">
        <v>87</v>
      </c>
      <c r="D7" s="8">
        <v>88</v>
      </c>
      <c r="E7" s="8">
        <f t="shared" ref="E7:E19" si="0">D7-C7</f>
        <v>1</v>
      </c>
      <c r="F7" s="9">
        <f>IF(C7=0,"N/A",E7/C7)</f>
        <v>1.1494252873563218E-2</v>
      </c>
    </row>
    <row r="8" spans="1:6" ht="14.4" x14ac:dyDescent="0.3">
      <c r="A8" s="7" t="s">
        <v>13</v>
      </c>
      <c r="B8" s="8">
        <v>44.076436000000001</v>
      </c>
      <c r="C8" s="8">
        <v>38.64</v>
      </c>
      <c r="D8" s="8">
        <v>40.270000000000003</v>
      </c>
      <c r="E8" s="8">
        <f t="shared" si="0"/>
        <v>1.6300000000000026</v>
      </c>
      <c r="F8" s="9">
        <f t="shared" ref="F8:F19" si="1">IF(C8=0,"N/A",E8/C8)</f>
        <v>4.218426501035203E-2</v>
      </c>
    </row>
    <row r="9" spans="1:6" ht="14.4" x14ac:dyDescent="0.3">
      <c r="A9" s="7" t="s">
        <v>14</v>
      </c>
      <c r="B9" s="8">
        <v>3.5</v>
      </c>
      <c r="C9" s="8">
        <v>4</v>
      </c>
      <c r="D9" s="8">
        <v>4.0999999999999996</v>
      </c>
      <c r="E9" s="8">
        <f t="shared" si="0"/>
        <v>9.9999999999999645E-2</v>
      </c>
      <c r="F9" s="9">
        <f t="shared" si="1"/>
        <v>2.4999999999999911E-2</v>
      </c>
    </row>
    <row r="10" spans="1:6" ht="22.75" x14ac:dyDescent="0.3">
      <c r="A10" s="10" t="s">
        <v>15</v>
      </c>
      <c r="B10" s="8">
        <v>11.58</v>
      </c>
      <c r="C10" s="8">
        <v>11.58</v>
      </c>
      <c r="D10" s="8">
        <v>12.33</v>
      </c>
      <c r="E10" s="8">
        <f t="shared" si="0"/>
        <v>0.75</v>
      </c>
      <c r="F10" s="9">
        <f t="shared" si="1"/>
        <v>6.4766839378238336E-2</v>
      </c>
    </row>
    <row r="11" spans="1:6" ht="14.4" x14ac:dyDescent="0.3">
      <c r="A11" s="11" t="s">
        <v>16</v>
      </c>
      <c r="B11" s="8">
        <v>3.4523869999999999</v>
      </c>
      <c r="C11" s="8">
        <v>3.45</v>
      </c>
      <c r="D11" s="8">
        <v>3.45</v>
      </c>
      <c r="E11" s="8">
        <f t="shared" si="0"/>
        <v>0</v>
      </c>
      <c r="F11" s="9">
        <f t="shared" si="1"/>
        <v>0</v>
      </c>
    </row>
    <row r="12" spans="1:6" ht="14.4" x14ac:dyDescent="0.3">
      <c r="A12" s="7" t="s">
        <v>17</v>
      </c>
      <c r="B12" s="8">
        <v>50</v>
      </c>
      <c r="C12" s="8">
        <v>48</v>
      </c>
      <c r="D12" s="8">
        <v>48</v>
      </c>
      <c r="E12" s="8">
        <f t="shared" si="0"/>
        <v>0</v>
      </c>
      <c r="F12" s="9">
        <f t="shared" si="1"/>
        <v>0</v>
      </c>
    </row>
    <row r="13" spans="1:6" ht="14.4" x14ac:dyDescent="0.3">
      <c r="A13" s="7" t="s">
        <v>18</v>
      </c>
      <c r="B13" s="8">
        <v>96.6</v>
      </c>
      <c r="C13" s="8">
        <v>98.2</v>
      </c>
      <c r="D13" s="8">
        <v>99</v>
      </c>
      <c r="E13" s="8">
        <f t="shared" si="0"/>
        <v>0.79999999999999716</v>
      </c>
      <c r="F13" s="9">
        <f t="shared" si="1"/>
        <v>8.1466395112016008E-3</v>
      </c>
    </row>
    <row r="14" spans="1:6" ht="14.4" x14ac:dyDescent="0.3">
      <c r="A14" s="7" t="s">
        <v>19</v>
      </c>
      <c r="B14" s="8">
        <v>0</v>
      </c>
      <c r="C14" s="8">
        <v>0.3</v>
      </c>
      <c r="D14" s="8">
        <v>0.3</v>
      </c>
      <c r="E14" s="8">
        <f t="shared" si="0"/>
        <v>0</v>
      </c>
      <c r="F14" s="9">
        <f t="shared" si="1"/>
        <v>0</v>
      </c>
    </row>
    <row r="15" spans="1:6" ht="14.4" x14ac:dyDescent="0.3">
      <c r="A15" s="7" t="s">
        <v>20</v>
      </c>
      <c r="B15" s="8">
        <v>0.3</v>
      </c>
      <c r="C15" s="8">
        <v>0</v>
      </c>
      <c r="D15" s="8">
        <v>0</v>
      </c>
      <c r="E15" s="8">
        <f t="shared" si="0"/>
        <v>0</v>
      </c>
      <c r="F15" s="9" t="str">
        <f t="shared" si="1"/>
        <v>N/A</v>
      </c>
    </row>
    <row r="16" spans="1:6" ht="14.4" x14ac:dyDescent="0.3">
      <c r="A16" s="7" t="s">
        <v>21</v>
      </c>
      <c r="B16" s="8">
        <v>49.3</v>
      </c>
      <c r="C16" s="8">
        <v>55</v>
      </c>
      <c r="D16" s="8">
        <v>55</v>
      </c>
      <c r="E16" s="8">
        <f t="shared" si="0"/>
        <v>0</v>
      </c>
      <c r="F16" s="9">
        <f t="shared" si="1"/>
        <v>0</v>
      </c>
    </row>
    <row r="17" spans="1:6" ht="22.75" x14ac:dyDescent="0.3">
      <c r="A17" s="11" t="s">
        <v>22</v>
      </c>
      <c r="B17" s="8">
        <v>24.35</v>
      </c>
      <c r="C17" s="8">
        <v>24.35</v>
      </c>
      <c r="D17" s="8">
        <v>25.1</v>
      </c>
      <c r="E17" s="8">
        <f t="shared" si="0"/>
        <v>0.75</v>
      </c>
      <c r="F17" s="9">
        <f t="shared" si="1"/>
        <v>3.0800821355236138E-2</v>
      </c>
    </row>
    <row r="18" spans="1:6" ht="14.4" x14ac:dyDescent="0.3">
      <c r="A18" s="7" t="s">
        <v>23</v>
      </c>
      <c r="B18" s="8">
        <v>196.98542599999999</v>
      </c>
      <c r="C18" s="8">
        <v>191.31</v>
      </c>
      <c r="D18" s="12">
        <f>195.11+3</f>
        <v>198.11</v>
      </c>
      <c r="E18" s="8">
        <f t="shared" si="0"/>
        <v>6.8000000000000114</v>
      </c>
      <c r="F18" s="9">
        <f t="shared" si="1"/>
        <v>3.5544404369870948E-2</v>
      </c>
    </row>
    <row r="19" spans="1:6" ht="15" thickBot="1" x14ac:dyDescent="0.35">
      <c r="A19" s="7" t="s">
        <v>24</v>
      </c>
      <c r="B19" s="8">
        <v>68.93938</v>
      </c>
      <c r="C19" s="8">
        <v>67.52</v>
      </c>
      <c r="D19" s="8">
        <v>67.52</v>
      </c>
      <c r="E19" s="8">
        <f t="shared" si="0"/>
        <v>0</v>
      </c>
      <c r="F19" s="9">
        <f t="shared" si="1"/>
        <v>0</v>
      </c>
    </row>
    <row r="20" spans="1:6" ht="14.4" x14ac:dyDescent="0.3">
      <c r="A20" s="13" t="s">
        <v>6</v>
      </c>
      <c r="B20" s="13"/>
      <c r="C20" s="13"/>
      <c r="D20" s="13"/>
      <c r="E20" s="13"/>
      <c r="F20" s="13"/>
    </row>
    <row r="21" spans="1:6" x14ac:dyDescent="0.35">
      <c r="A21" s="14" t="s">
        <v>25</v>
      </c>
      <c r="B21" s="14"/>
      <c r="C21" s="14"/>
      <c r="D21" s="14"/>
      <c r="E21" s="14"/>
      <c r="F21" s="14"/>
    </row>
    <row r="22" spans="1:6" x14ac:dyDescent="0.35">
      <c r="A22" s="14"/>
      <c r="B22" s="14"/>
      <c r="C22" s="14"/>
      <c r="D22" s="14"/>
      <c r="E22" s="14"/>
      <c r="F22" s="14"/>
    </row>
  </sheetData>
  <mergeCells count="10">
    <mergeCell ref="A1:F1"/>
    <mergeCell ref="A2:F2"/>
    <mergeCell ref="E3:F3"/>
    <mergeCell ref="A20:F20"/>
    <mergeCell ref="A21:F22"/>
    <mergeCell ref="A3:A4"/>
    <mergeCell ref="B3:B5"/>
    <mergeCell ref="C3:C5"/>
    <mergeCell ref="D3:D5"/>
    <mergeCell ref="E4:F4"/>
  </mergeCells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2015-01-30T13:24:06Z</cp:lastPrinted>
  <dcterms:created xsi:type="dcterms:W3CDTF">2015-01-29T19:07:00Z</dcterms:created>
  <dcterms:modified xsi:type="dcterms:W3CDTF">2015-01-30T13:31:09Z</dcterms:modified>
</cp:coreProperties>
</file>