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P:\2017_Budget Cycle\FY_2017 Cong Request\Production\CD and PDF Production\Extracted Excel Files\"/>
    </mc:Choice>
  </mc:AlternateContent>
  <bookViews>
    <workbookView xWindow="60" yWindow="60" windowWidth="9340" windowHeight="4660"/>
  </bookViews>
  <sheets>
    <sheet name="DUE Funding" sheetId="1" r:id="rId1"/>
  </sheets>
  <definedNames>
    <definedName name="_xlnm.Print_Area" localSheetId="0">'DUE Funding'!$A$1:$F$13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F12" i="1" s="1"/>
  <c r="E11" i="1"/>
  <c r="F11" i="1" s="1"/>
  <c r="E10" i="1"/>
  <c r="F10" i="1" s="1"/>
  <c r="E9" i="1"/>
  <c r="F9" i="1" s="1"/>
  <c r="D9" i="1"/>
  <c r="C9" i="1"/>
  <c r="B9" i="1"/>
  <c r="F8" i="1"/>
  <c r="E8" i="1"/>
  <c r="E7" i="1"/>
  <c r="F7" i="1" s="1"/>
  <c r="D6" i="1"/>
  <c r="E6" i="1" s="1"/>
  <c r="F6" i="1" s="1"/>
  <c r="C6" i="1"/>
  <c r="B6" i="1"/>
  <c r="B5" i="1" s="1"/>
  <c r="D5" i="1"/>
  <c r="E5" i="1" s="1"/>
  <c r="C5" i="1"/>
  <c r="F5" i="1" l="1"/>
</calcChain>
</file>

<file path=xl/sharedStrings.xml><?xml version="1.0" encoding="utf-8"?>
<sst xmlns="http://schemas.openxmlformats.org/spreadsheetml/2006/main" count="17" uniqueCount="17">
  <si>
    <t>DUE Funding</t>
  </si>
  <si>
    <t>(Dollars in Millions)</t>
  </si>
  <si>
    <t>FY 2015 Actual</t>
  </si>
  <si>
    <t>FY 2016
Estimate</t>
  </si>
  <si>
    <t>FY 2017
Request</t>
  </si>
  <si>
    <t>Amount</t>
  </si>
  <si>
    <t>Percent</t>
  </si>
  <si>
    <t>Total, DUE</t>
  </si>
  <si>
    <t>Learning and Learning Environments</t>
  </si>
  <si>
    <t>EHR Core Research (ECR): STEM Learning 
   Environments</t>
  </si>
  <si>
    <t>STEM Professional Workforce</t>
  </si>
  <si>
    <t>Advanced Technological Education</t>
  </si>
  <si>
    <t>NSF Innovation Corps (I-Corps™)</t>
  </si>
  <si>
    <t>Totals may not add due to rounding.</t>
  </si>
  <si>
    <t>Improving Undergraduate STEM Education (IUSE)</t>
  </si>
  <si>
    <t>Robert Noyce Teacher Scholarship Program 
   (Noyce)</t>
  </si>
  <si>
    <t>Change Over
FY 2016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</si>
</sst>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31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vertical="center" wrapText="1"/>
    </xf>
    <xf numFmtId="165" fontId="6" fillId="0" borderId="4" xfId="0" applyNumberFormat="1" applyFont="1" applyBorder="1" applyAlignment="1">
      <alignment horizontal="right" vertical="center"/>
    </xf>
    <xf numFmtId="166" fontId="6" fillId="0" borderId="4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right" vertical="top"/>
    </xf>
    <xf numFmtId="166" fontId="6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 inden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 indent="1"/>
    </xf>
    <xf numFmtId="164" fontId="4" fillId="0" borderId="1" xfId="0" applyNumberFormat="1" applyFont="1" applyFill="1" applyBorder="1" applyAlignment="1">
      <alignment horizontal="right" vertical="top"/>
    </xf>
    <xf numFmtId="166" fontId="4" fillId="0" borderId="1" xfId="1" applyNumberFormat="1" applyFont="1" applyFill="1" applyBorder="1" applyAlignment="1">
      <alignment horizontal="right" vertical="top"/>
    </xf>
    <xf numFmtId="0" fontId="4" fillId="0" borderId="3" xfId="0" applyFont="1" applyBorder="1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showGridLines="0" tabSelected="1" zoomScaleNormal="100" workbookViewId="0">
      <selection sqref="A1:F1"/>
    </sheetView>
  </sheetViews>
  <sheetFormatPr defaultColWidth="8.81640625" defaultRowHeight="14.5" x14ac:dyDescent="0.35"/>
  <cols>
    <col min="1" max="1" width="40.36328125" customWidth="1"/>
    <col min="2" max="6" width="8.36328125" customWidth="1"/>
  </cols>
  <sheetData>
    <row r="1" spans="1:6" x14ac:dyDescent="0.35">
      <c r="A1" s="19" t="s">
        <v>0</v>
      </c>
      <c r="B1" s="19"/>
      <c r="C1" s="19"/>
      <c r="D1" s="19"/>
      <c r="E1" s="20"/>
      <c r="F1" s="20"/>
    </row>
    <row r="2" spans="1:6" ht="13.25" customHeight="1" thickBot="1" x14ac:dyDescent="0.4">
      <c r="A2" s="21" t="s">
        <v>1</v>
      </c>
      <c r="B2" s="22"/>
      <c r="C2" s="22"/>
      <c r="D2" s="22"/>
      <c r="E2" s="23"/>
      <c r="F2" s="23"/>
    </row>
    <row r="3" spans="1:6" ht="25.25" customHeight="1" x14ac:dyDescent="0.35">
      <c r="A3" s="1"/>
      <c r="B3" s="24" t="s">
        <v>2</v>
      </c>
      <c r="C3" s="26" t="s">
        <v>3</v>
      </c>
      <c r="D3" s="28" t="s">
        <v>4</v>
      </c>
      <c r="E3" s="29" t="s">
        <v>16</v>
      </c>
      <c r="F3" s="30"/>
    </row>
    <row r="4" spans="1:6" ht="13.25" customHeight="1" x14ac:dyDescent="0.35">
      <c r="A4" s="15"/>
      <c r="B4" s="25"/>
      <c r="C4" s="27"/>
      <c r="D4" s="27"/>
      <c r="E4" s="2" t="s">
        <v>5</v>
      </c>
      <c r="F4" s="2" t="s">
        <v>6</v>
      </c>
    </row>
    <row r="5" spans="1:6" s="16" customFormat="1" ht="13.75" customHeight="1" x14ac:dyDescent="0.35">
      <c r="A5" s="3" t="s">
        <v>7</v>
      </c>
      <c r="B5" s="4">
        <f>SUM(B6,B9)</f>
        <v>229.07999999999998</v>
      </c>
      <c r="C5" s="4">
        <f>SUM(C6,C9)</f>
        <v>228.54</v>
      </c>
      <c r="D5" s="4">
        <f>SUM(D6,D9)</f>
        <v>242.43</v>
      </c>
      <c r="E5" s="4">
        <f t="shared" ref="E5:E12" si="0">D5-C5</f>
        <v>13.890000000000015</v>
      </c>
      <c r="F5" s="5">
        <f t="shared" ref="F5:F12" si="1">IF(C5=0,"N/A  ",E5/C5)</f>
        <v>6.0777106852192245E-2</v>
      </c>
    </row>
    <row r="6" spans="1:6" ht="13.75" customHeight="1" x14ac:dyDescent="0.35">
      <c r="A6" s="6" t="s">
        <v>8</v>
      </c>
      <c r="B6" s="7">
        <f>SUM(B7:B8)</f>
        <v>100</v>
      </c>
      <c r="C6" s="7">
        <f>SUM(C7:C8)</f>
        <v>100.1</v>
      </c>
      <c r="D6" s="7">
        <f>SUM(D7:D8)</f>
        <v>113.99</v>
      </c>
      <c r="E6" s="7">
        <f t="shared" si="0"/>
        <v>13.89</v>
      </c>
      <c r="F6" s="8">
        <f t="shared" si="1"/>
        <v>0.13876123876123878</v>
      </c>
    </row>
    <row r="7" spans="1:6" ht="23" x14ac:dyDescent="0.35">
      <c r="A7" s="9" t="s">
        <v>9</v>
      </c>
      <c r="B7" s="10">
        <v>16.16</v>
      </c>
      <c r="C7" s="10">
        <v>13.1</v>
      </c>
      <c r="D7" s="10">
        <v>21.49</v>
      </c>
      <c r="E7" s="10">
        <f t="shared" si="0"/>
        <v>8.3899999999999988</v>
      </c>
      <c r="F7" s="11">
        <f t="shared" si="1"/>
        <v>0.6404580152671755</v>
      </c>
    </row>
    <row r="8" spans="1:6" ht="13.75" customHeight="1" x14ac:dyDescent="0.35">
      <c r="A8" s="9" t="s">
        <v>14</v>
      </c>
      <c r="B8" s="10">
        <v>83.84</v>
      </c>
      <c r="C8" s="10">
        <v>87</v>
      </c>
      <c r="D8" s="10">
        <v>92.5</v>
      </c>
      <c r="E8" s="10">
        <f t="shared" si="0"/>
        <v>5.5</v>
      </c>
      <c r="F8" s="11">
        <f t="shared" si="1"/>
        <v>6.3218390804597707E-2</v>
      </c>
    </row>
    <row r="9" spans="1:6" ht="13.75" customHeight="1" x14ac:dyDescent="0.35">
      <c r="A9" s="6" t="s">
        <v>10</v>
      </c>
      <c r="B9" s="7">
        <f>SUM(B10:B12)</f>
        <v>129.07999999999998</v>
      </c>
      <c r="C9" s="7">
        <f>SUM(C10:C12)</f>
        <v>128.44</v>
      </c>
      <c r="D9" s="7">
        <f>SUM(D10:D12)</f>
        <v>128.44</v>
      </c>
      <c r="E9" s="7">
        <f t="shared" si="0"/>
        <v>0</v>
      </c>
      <c r="F9" s="8">
        <f t="shared" si="1"/>
        <v>0</v>
      </c>
    </row>
    <row r="10" spans="1:6" ht="13.75" customHeight="1" x14ac:dyDescent="0.35">
      <c r="A10" s="9" t="s">
        <v>11</v>
      </c>
      <c r="B10" s="10">
        <v>67.67</v>
      </c>
      <c r="C10" s="10">
        <v>66</v>
      </c>
      <c r="D10" s="10">
        <v>66</v>
      </c>
      <c r="E10" s="10">
        <f>D10-C10</f>
        <v>0</v>
      </c>
      <c r="F10" s="11">
        <f t="shared" si="1"/>
        <v>0</v>
      </c>
    </row>
    <row r="11" spans="1:6" ht="13.75" customHeight="1" x14ac:dyDescent="0.35">
      <c r="A11" s="9" t="s">
        <v>12</v>
      </c>
      <c r="B11" s="10">
        <v>0.35</v>
      </c>
      <c r="C11" s="10">
        <v>1.55</v>
      </c>
      <c r="D11" s="10">
        <v>1.55</v>
      </c>
      <c r="E11" s="10">
        <f t="shared" si="0"/>
        <v>0</v>
      </c>
      <c r="F11" s="11">
        <f t="shared" si="1"/>
        <v>0</v>
      </c>
    </row>
    <row r="12" spans="1:6" ht="23.5" thickBot="1" x14ac:dyDescent="0.4">
      <c r="A12" s="12" t="s">
        <v>15</v>
      </c>
      <c r="B12" s="13">
        <v>61.06</v>
      </c>
      <c r="C12" s="13">
        <v>60.89</v>
      </c>
      <c r="D12" s="13">
        <v>60.89</v>
      </c>
      <c r="E12" s="13">
        <f t="shared" si="0"/>
        <v>0</v>
      </c>
      <c r="F12" s="14">
        <f t="shared" si="1"/>
        <v>0</v>
      </c>
    </row>
    <row r="13" spans="1:6" ht="13.75" customHeight="1" x14ac:dyDescent="0.35">
      <c r="A13" s="17" t="s">
        <v>13</v>
      </c>
      <c r="B13" s="17"/>
      <c r="C13" s="17"/>
      <c r="D13" s="17"/>
      <c r="E13" s="17"/>
      <c r="F13" s="17"/>
    </row>
    <row r="14" spans="1:6" ht="21" customHeight="1" x14ac:dyDescent="0.35">
      <c r="A14" s="18"/>
      <c r="B14" s="18"/>
      <c r="C14" s="18"/>
      <c r="D14" s="18"/>
      <c r="E14" s="18"/>
      <c r="F14" s="18"/>
    </row>
  </sheetData>
  <mergeCells count="8">
    <mergeCell ref="A13:F13"/>
    <mergeCell ref="A14:F14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DUE Funding</vt:lpstr>
      <vt:lpstr>'DUE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dcterms:created xsi:type="dcterms:W3CDTF">2016-01-15T16:21:48Z</dcterms:created>
  <dcterms:modified xsi:type="dcterms:W3CDTF">2016-02-09T13:38:34Z</dcterms:modified>
</cp:coreProperties>
</file>