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DKIST Obligation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4" i="1"/>
  <c r="I14" i="1"/>
  <c r="H14" i="1"/>
  <c r="H15" i="1"/>
  <c r="G14" i="1"/>
  <c r="G15" i="1"/>
  <c r="F14" i="1"/>
  <c r="E14" i="1"/>
  <c r="D14" i="1"/>
  <c r="D15" i="1"/>
  <c r="C14" i="1"/>
  <c r="C15" i="1"/>
  <c r="B12" i="1"/>
  <c r="B14" i="1"/>
  <c r="J9" i="1"/>
  <c r="J15" i="1"/>
  <c r="I9" i="1"/>
  <c r="I15" i="1"/>
  <c r="H9" i="1"/>
  <c r="G9" i="1"/>
  <c r="F9" i="1"/>
  <c r="E9" i="1"/>
  <c r="E15" i="1"/>
  <c r="D9" i="1"/>
  <c r="C9" i="1"/>
  <c r="B8" i="1"/>
  <c r="B9" i="1"/>
  <c r="B15" i="1"/>
  <c r="J7" i="1"/>
  <c r="E7" i="1"/>
  <c r="B6" i="1"/>
</calcChain>
</file>

<file path=xl/sharedStrings.xml><?xml version="1.0" encoding="utf-8"?>
<sst xmlns="http://schemas.openxmlformats.org/spreadsheetml/2006/main" count="26" uniqueCount="25">
  <si>
    <t>(Dollars in Millions)</t>
  </si>
  <si>
    <t>Totals may not add due to rounding.</t>
  </si>
  <si>
    <t>FY 2017 Request</t>
  </si>
  <si>
    <t>FY 2016 Estimate</t>
  </si>
  <si>
    <t>FY 2015 Actual</t>
  </si>
  <si>
    <t xml:space="preserve"> </t>
  </si>
  <si>
    <t>Total Obligations for DKIST</t>
  </si>
  <si>
    <r>
      <t>Prior Years</t>
    </r>
    <r>
      <rPr>
        <vertAlign val="superscript"/>
        <sz val="9"/>
        <color rgb="FF000000"/>
        <rFont val="Arial"/>
        <family val="2"/>
      </rPr>
      <t>1</t>
    </r>
  </si>
  <si>
    <t>ESTIMATES</t>
  </si>
  <si>
    <t>FY 2018</t>
  </si>
  <si>
    <t>FY 2019</t>
  </si>
  <si>
    <t>FY 2020</t>
  </si>
  <si>
    <t>FY 2021</t>
  </si>
  <si>
    <t>FY 2022</t>
  </si>
  <si>
    <t>R&amp;RA Obligations:</t>
  </si>
  <si>
    <t>Concept &amp; Development</t>
  </si>
  <si>
    <r>
      <t>Operations &amp; Maintenance</t>
    </r>
    <r>
      <rPr>
        <vertAlign val="superscript"/>
        <sz val="9"/>
        <color rgb="FF000000"/>
        <rFont val="Arial"/>
        <family val="2"/>
      </rPr>
      <t>2</t>
    </r>
  </si>
  <si>
    <t>ARRA</t>
  </si>
  <si>
    <t>Subtotal, R&amp;RA Obligations</t>
  </si>
  <si>
    <t>MREFC Obligations:</t>
  </si>
  <si>
    <t>Implementation</t>
  </si>
  <si>
    <t>Subtotal, MREFC Obligations</t>
  </si>
  <si>
    <t>TOTAL Obligations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</si>
  <si>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Concept &amp; Development funding and Implementation funding are cumulative of all prior years; Operations &amp; Maintenance funding reflects prior year actual obligations only.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</si>
  <si>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Of the total Operations &amp; Maintenance funding, $2.0 milllion per year for FY 2011 through FY 2020 is for cultural mitigation activities as agreed to during the compliance process. </t>
    </r>
    <r>
      <rPr>
        <sz val="8"/>
        <rFont val="Arial"/>
        <family val="2"/>
      </rPr>
      <t xml:space="preserve"> Also included for FY 2017 is $2.50 million for the DKIST Remote Operations Building (should this option be selected); see the NSO narrative in the Facilities chapter for more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</si>
</sst>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 wrapText="1"/>
    </xf>
    <xf numFmtId="0" fontId="7" fillId="0" borderId="0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164" fontId="2" fillId="0" borderId="0" xfId="0" applyNumberFormat="1" applyFont="1" applyFill="1" applyBorder="1"/>
    <xf numFmtId="164" fontId="2" fillId="0" borderId="4" xfId="0" applyNumberFormat="1" applyFont="1" applyFill="1" applyBorder="1"/>
    <xf numFmtId="165" fontId="2" fillId="0" borderId="0" xfId="0" applyNumberFormat="1" applyFont="1" applyFill="1" applyBorder="1"/>
    <xf numFmtId="165" fontId="2" fillId="0" borderId="4" xfId="0" applyNumberFormat="1" applyFont="1" applyFill="1" applyBorder="1"/>
    <xf numFmtId="165" fontId="2" fillId="0" borderId="3" xfId="0" applyNumberFormat="1" applyFont="1" applyFill="1" applyBorder="1"/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0" fontId="3" fillId="0" borderId="11" xfId="0" applyFont="1" applyFill="1" applyBorder="1"/>
    <xf numFmtId="164" fontId="3" fillId="0" borderId="11" xfId="0" applyNumberFormat="1" applyFont="1" applyFill="1" applyBorder="1"/>
    <xf numFmtId="164" fontId="3" fillId="0" borderId="12" xfId="0" applyNumberFormat="1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E34" sqref="E34"/>
    </sheetView>
  </sheetViews>
  <sheetFormatPr defaultColWidth="8.7109375" defaultRowHeight="13.5" customHeight="1" x14ac:dyDescent="0.25"/>
  <cols>
    <col min="1" max="1" width="23.85546875" style="1" customWidth="1"/>
    <col min="2" max="2" width="9.140625" style="1" customWidth="1"/>
    <col min="3" max="3" width="8.42578125" style="1" customWidth="1"/>
    <col min="4" max="4" width="8.7109375" style="1"/>
    <col min="5" max="5" width="9.42578125" style="1" customWidth="1"/>
    <col min="6" max="16384" width="8.7109375" style="1"/>
  </cols>
  <sheetData>
    <row r="1" spans="1:10" ht="13.5" customHeight="1" x14ac:dyDescent="0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customHeight="1" thickBot="1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3.5" customHeight="1" x14ac:dyDescent="0.25">
      <c r="A3" s="2"/>
      <c r="B3" s="26" t="s">
        <v>7</v>
      </c>
      <c r="C3" s="28" t="s">
        <v>4</v>
      </c>
      <c r="D3" s="28" t="s">
        <v>3</v>
      </c>
      <c r="E3" s="30" t="s">
        <v>2</v>
      </c>
      <c r="F3" s="32" t="s">
        <v>8</v>
      </c>
      <c r="G3" s="32"/>
      <c r="H3" s="32"/>
      <c r="I3" s="32"/>
      <c r="J3" s="32"/>
    </row>
    <row r="4" spans="1:10" ht="13.5" customHeight="1" x14ac:dyDescent="0.25">
      <c r="A4" s="3"/>
      <c r="B4" s="27"/>
      <c r="C4" s="29"/>
      <c r="D4" s="29"/>
      <c r="E4" s="31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ht="13.5" customHeight="1" x14ac:dyDescent="0.25">
      <c r="A5" s="5" t="s">
        <v>14</v>
      </c>
      <c r="B5" s="6"/>
      <c r="C5" s="6"/>
      <c r="D5" s="6"/>
      <c r="E5" s="7"/>
      <c r="F5" s="6"/>
      <c r="G5" s="6"/>
      <c r="H5" s="6"/>
      <c r="I5" s="6"/>
      <c r="J5" s="6"/>
    </row>
    <row r="6" spans="1:10" ht="13.5" customHeight="1" x14ac:dyDescent="0.25">
      <c r="A6" s="6" t="s">
        <v>15</v>
      </c>
      <c r="B6" s="8">
        <f>16.84+3.57+0+0</f>
        <v>20.41</v>
      </c>
      <c r="C6" s="8">
        <v>0</v>
      </c>
      <c r="D6" s="8">
        <v>0</v>
      </c>
      <c r="E6" s="9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13.5" customHeight="1" x14ac:dyDescent="0.25">
      <c r="A7" s="6" t="s">
        <v>16</v>
      </c>
      <c r="B7" s="10">
        <v>2</v>
      </c>
      <c r="C7" s="10">
        <v>7</v>
      </c>
      <c r="D7" s="10">
        <v>11</v>
      </c>
      <c r="E7" s="11">
        <f>13.5+2.5</f>
        <v>16</v>
      </c>
      <c r="F7" s="10">
        <v>16</v>
      </c>
      <c r="G7" s="10">
        <v>18.5</v>
      </c>
      <c r="H7" s="10">
        <v>19.010000000000002</v>
      </c>
      <c r="I7" s="10">
        <v>17.54</v>
      </c>
      <c r="J7" s="10">
        <f>18.58-0.5</f>
        <v>18.079999999999998</v>
      </c>
    </row>
    <row r="8" spans="1:10" ht="13.5" customHeight="1" x14ac:dyDescent="0.25">
      <c r="A8" s="3" t="s">
        <v>17</v>
      </c>
      <c r="B8" s="12">
        <f>0+3.1</f>
        <v>3.1</v>
      </c>
      <c r="C8" s="10">
        <v>0</v>
      </c>
      <c r="D8" s="10">
        <v>0</v>
      </c>
      <c r="E8" s="11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13.5" customHeight="1" x14ac:dyDescent="0.25">
      <c r="A9" s="6" t="s">
        <v>18</v>
      </c>
      <c r="B9" s="8">
        <f t="shared" ref="B9:J9" si="0">SUM(B6:B8)</f>
        <v>25.51</v>
      </c>
      <c r="C9" s="13">
        <f t="shared" si="0"/>
        <v>7</v>
      </c>
      <c r="D9" s="13">
        <f t="shared" si="0"/>
        <v>11</v>
      </c>
      <c r="E9" s="14">
        <f t="shared" si="0"/>
        <v>16</v>
      </c>
      <c r="F9" s="13">
        <f t="shared" si="0"/>
        <v>16</v>
      </c>
      <c r="G9" s="13">
        <f t="shared" si="0"/>
        <v>18.5</v>
      </c>
      <c r="H9" s="13">
        <f t="shared" si="0"/>
        <v>19.010000000000002</v>
      </c>
      <c r="I9" s="13">
        <f t="shared" si="0"/>
        <v>17.54</v>
      </c>
      <c r="J9" s="13">
        <f t="shared" si="0"/>
        <v>18.079999999999998</v>
      </c>
    </row>
    <row r="10" spans="1:10" ht="13.5" customHeight="1" x14ac:dyDescent="0.25">
      <c r="A10" s="6"/>
      <c r="B10" s="8"/>
      <c r="C10" s="8"/>
      <c r="D10" s="8" t="s">
        <v>5</v>
      </c>
      <c r="E10" s="9"/>
      <c r="F10" s="8"/>
      <c r="G10" s="8"/>
      <c r="H10" s="8"/>
      <c r="I10" s="8"/>
      <c r="J10" s="8"/>
    </row>
    <row r="11" spans="1:10" ht="13.5" customHeight="1" x14ac:dyDescent="0.25">
      <c r="A11" s="5" t="s">
        <v>19</v>
      </c>
      <c r="B11" s="8"/>
      <c r="C11" s="8"/>
      <c r="D11" s="8"/>
      <c r="E11" s="9"/>
      <c r="F11" s="8"/>
      <c r="G11" s="8"/>
      <c r="H11" s="8"/>
      <c r="I11" s="8"/>
      <c r="J11" s="8"/>
    </row>
    <row r="12" spans="1:10" ht="13.5" customHeight="1" x14ac:dyDescent="0.25">
      <c r="A12" s="6" t="s">
        <v>20</v>
      </c>
      <c r="B12" s="10">
        <f>0+(7+13)+5+10+25+36.88</f>
        <v>96.88</v>
      </c>
      <c r="C12" s="10">
        <v>25.12</v>
      </c>
      <c r="D12" s="10">
        <v>20</v>
      </c>
      <c r="E12" s="11">
        <v>20</v>
      </c>
      <c r="F12" s="10">
        <v>20</v>
      </c>
      <c r="G12" s="10">
        <v>16.13</v>
      </c>
      <c r="H12" s="10">
        <v>0</v>
      </c>
      <c r="I12" s="10">
        <v>0</v>
      </c>
      <c r="J12" s="10">
        <v>0</v>
      </c>
    </row>
    <row r="13" spans="1:10" ht="13.5" customHeight="1" x14ac:dyDescent="0.25">
      <c r="A13" s="6" t="s">
        <v>17</v>
      </c>
      <c r="B13" s="10">
        <v>146</v>
      </c>
      <c r="C13" s="10">
        <v>0</v>
      </c>
      <c r="D13" s="10">
        <v>0</v>
      </c>
      <c r="E13" s="11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3.5" customHeight="1" thickBot="1" x14ac:dyDescent="0.3">
      <c r="A14" s="15" t="s">
        <v>21</v>
      </c>
      <c r="B14" s="16">
        <f>B12+B13</f>
        <v>242.88</v>
      </c>
      <c r="C14" s="16">
        <f t="shared" ref="C14:J14" si="1">C12+C13</f>
        <v>25.12</v>
      </c>
      <c r="D14" s="16">
        <f t="shared" si="1"/>
        <v>20</v>
      </c>
      <c r="E14" s="17">
        <f t="shared" si="1"/>
        <v>20</v>
      </c>
      <c r="F14" s="16">
        <f t="shared" si="1"/>
        <v>20</v>
      </c>
      <c r="G14" s="16">
        <f t="shared" si="1"/>
        <v>16.13</v>
      </c>
      <c r="H14" s="16">
        <f t="shared" si="1"/>
        <v>0</v>
      </c>
      <c r="I14" s="16">
        <f t="shared" si="1"/>
        <v>0</v>
      </c>
      <c r="J14" s="16">
        <f t="shared" si="1"/>
        <v>0</v>
      </c>
    </row>
    <row r="15" spans="1:10" ht="13.5" customHeight="1" thickBot="1" x14ac:dyDescent="0.3">
      <c r="A15" s="18" t="s">
        <v>22</v>
      </c>
      <c r="B15" s="19">
        <f>B9+B14</f>
        <v>268.39</v>
      </c>
      <c r="C15" s="19">
        <f t="shared" ref="C15:J15" si="2">C9+C14</f>
        <v>32.120000000000005</v>
      </c>
      <c r="D15" s="19">
        <f t="shared" si="2"/>
        <v>31</v>
      </c>
      <c r="E15" s="20">
        <f t="shared" si="2"/>
        <v>36</v>
      </c>
      <c r="F15" s="19">
        <f t="shared" si="2"/>
        <v>36</v>
      </c>
      <c r="G15" s="19">
        <f t="shared" si="2"/>
        <v>34.629999999999995</v>
      </c>
      <c r="H15" s="19">
        <f t="shared" si="2"/>
        <v>19.010000000000002</v>
      </c>
      <c r="I15" s="19">
        <f t="shared" si="2"/>
        <v>17.54</v>
      </c>
      <c r="J15" s="19">
        <f t="shared" si="2"/>
        <v>18.079999999999998</v>
      </c>
    </row>
    <row r="16" spans="1:10" ht="13.5" customHeight="1" x14ac:dyDescent="0.25">
      <c r="A16" s="22" t="s">
        <v>1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4" customHeight="1" x14ac:dyDescent="0.25">
      <c r="A17" s="23" t="s">
        <v>23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37.5" customHeight="1" x14ac:dyDescent="0.25">
      <c r="A18" s="23" t="s">
        <v>24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5" x14ac:dyDescent="0.25">
      <c r="A19" s="21"/>
    </row>
  </sheetData>
  <mergeCells count="10">
    <mergeCell ref="A16:J16"/>
    <mergeCell ref="A17:J17"/>
    <mergeCell ref="A18:J18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DKIST Obligations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2016-02-05T20:19:14Z</cp:lastPrinted>
  <dcterms:created xsi:type="dcterms:W3CDTF">2015-11-27T18:09:19Z</dcterms:created>
  <dcterms:modified xsi:type="dcterms:W3CDTF">2016-02-05T23:18:48Z</dcterms:modified>
</cp:coreProperties>
</file>