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8640" windowHeight="3420" tabRatio="841"/>
  </bookViews>
  <sheets>
    <sheet name="Bldg Admin Services" sheetId="44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52511"/>
</workbook>
</file>

<file path=xl/calcChain.xml><?xml version="1.0" encoding="utf-8"?>
<calcChain xmlns="http://schemas.openxmlformats.org/spreadsheetml/2006/main">
  <c r="E8" i="44" l="1"/>
  <c r="F8" i="44" s="1"/>
  <c r="D8" i="44"/>
  <c r="C8" i="44"/>
  <c r="B8" i="44"/>
  <c r="F7" i="44"/>
  <c r="E7" i="44"/>
  <c r="E6" i="44"/>
  <c r="F6" i="44" s="1"/>
  <c r="F5" i="44"/>
  <c r="E5" i="44"/>
</calcChain>
</file>

<file path=xl/sharedStrings.xml><?xml version="1.0" encoding="utf-8"?>
<sst xmlns="http://schemas.openxmlformats.org/spreadsheetml/2006/main" count="13" uniqueCount="13">
  <si>
    <t>Information Dissemination</t>
  </si>
  <si>
    <t>Workplace Management</t>
  </si>
  <si>
    <t>(Dollars in Millions)</t>
  </si>
  <si>
    <t>Amount</t>
  </si>
  <si>
    <t>Percent</t>
  </si>
  <si>
    <t>Totals may not add due to rounding.</t>
  </si>
  <si>
    <t>Building and Administrative Services</t>
  </si>
  <si>
    <t>Panel Support, Meeting Management,
   and Proposal Services</t>
  </si>
  <si>
    <t>FY 2016
Estimate</t>
  </si>
  <si>
    <t>FY 2015
Actual</t>
  </si>
  <si>
    <t>FY 2017
Request</t>
  </si>
  <si>
    <t>Change over 
FY 2016 Estimate</t>
  </si>
  <si>
    <t>Total, Building &amp; Administrative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</si>
</sst>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0_);_([$$-409]* \(#,##0.000\);_([$$-409]* &quot;-&quot;_);_(@_)"/>
    <numFmt numFmtId="165" formatCode="#."/>
    <numFmt numFmtId="166" formatCode="_([$$-409]* #,##0_);_([$$-409]* \(#,##0\);_([$$-409]* &quot;-&quot;_);_(@_)"/>
    <numFmt numFmtId="167" formatCode="&quot;$&quot;#,##0.00"/>
    <numFmt numFmtId="168" formatCode="0.0%"/>
    <numFmt numFmtId="169" formatCode="0.0%;\-0.0%;&quot;-&quot;??"/>
    <numFmt numFmtId="170" formatCode="&quot;$&quot;#,##0.00;\-&quot;$&quot;#,##0.00;&quot;-&quot;??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9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18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5" applyNumberFormat="0" applyAlignment="0" applyProtection="0"/>
    <xf numFmtId="0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2" applyNumberFormat="0" applyFont="0" applyAlignment="0" applyProtection="0"/>
    <xf numFmtId="0" fontId="2" fillId="2" borderId="3" applyNumberFormat="0" applyFont="0" applyAlignment="0" applyProtection="0"/>
    <xf numFmtId="0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9" applyNumberFormat="0" applyAlignment="0" applyProtection="0"/>
    <xf numFmtId="0" fontId="33" fillId="29" borderId="20" applyNumberFormat="0" applyAlignment="0" applyProtection="0"/>
    <xf numFmtId="0" fontId="34" fillId="29" borderId="19" applyNumberFormat="0" applyAlignment="0" applyProtection="0"/>
    <xf numFmtId="0" fontId="35" fillId="0" borderId="21" applyNumberFormat="0" applyFill="0" applyAlignment="0" applyProtection="0"/>
    <xf numFmtId="0" fontId="36" fillId="30" borderId="2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0" fillId="54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Border="0" applyProtection="0">
      <alignment horizontal="left" wrapText="1"/>
    </xf>
    <xf numFmtId="0" fontId="3" fillId="0" borderId="0" applyNumberFormat="0" applyFont="0" applyBorder="0" applyProtection="0">
      <alignment horizontal="right" wrapText="1"/>
    </xf>
    <xf numFmtId="0" fontId="41" fillId="0" borderId="0" applyNumberFormat="0" applyFill="0" applyBorder="0" applyAlignment="0" applyProtection="0">
      <alignment vertical="top"/>
      <protection locked="0"/>
    </xf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0" fontId="1" fillId="0" borderId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0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0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0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0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0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0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0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0" fontId="42" fillId="55" borderId="24">
      <alignment horizontal="right"/>
    </xf>
    <xf numFmtId="0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0" fontId="3" fillId="56" borderId="0">
      <alignment horizontal="left" vertical="top" wrapText="1"/>
    </xf>
    <xf numFmtId="0" fontId="3" fillId="56" borderId="0">
      <alignment horizontal="left" vertical="top" wrapText="1"/>
    </xf>
    <xf numFmtId="0" fontId="43" fillId="57" borderId="25">
      <alignment horizontal="center" vertical="center"/>
    </xf>
    <xf numFmtId="49" fontId="23" fillId="58" borderId="28">
      <alignment horizontal="center" vertical="center"/>
    </xf>
    <xf numFmtId="0" fontId="44" fillId="0" borderId="15">
      <alignment horizontal="center" vertical="center"/>
    </xf>
    <xf numFmtId="0" fontId="45" fillId="59" borderId="29">
      <alignment horizontal="center" vertical="center" textRotation="90" wrapText="1"/>
    </xf>
    <xf numFmtId="0" fontId="46" fillId="0" borderId="26">
      <alignment horizontal="left" wrapText="1"/>
    </xf>
    <xf numFmtId="0" fontId="46" fillId="0" borderId="26">
      <alignment horizontal="left" wrapText="1"/>
    </xf>
    <xf numFmtId="0" fontId="46" fillId="58" borderId="26">
      <alignment horizontal="left" wrapText="1"/>
    </xf>
    <xf numFmtId="0" fontId="46" fillId="58" borderId="26">
      <alignment horizontal="left" wrapText="1"/>
    </xf>
    <xf numFmtId="0" fontId="47" fillId="59" borderId="0">
      <alignment horizontal="center"/>
    </xf>
    <xf numFmtId="0" fontId="46" fillId="0" borderId="0">
      <alignment horizontal="left" vertical="center" indent="3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43" fillId="57" borderId="27">
      <alignment horizontal="center" vertical="center"/>
    </xf>
    <xf numFmtId="0" fontId="48" fillId="58" borderId="28">
      <alignment horizontal="center" vertical="center"/>
    </xf>
    <xf numFmtId="0" fontId="49" fillId="0" borderId="0">
      <alignment horizontal="left" vertical="top" wrapText="1"/>
    </xf>
    <xf numFmtId="0" fontId="50" fillId="56" borderId="30">
      <alignment horizontal="left" vertical="top" wrapText="1" indent="8"/>
    </xf>
    <xf numFmtId="0" fontId="48" fillId="0" borderId="0">
      <alignment horizontal="left" indent="5"/>
    </xf>
    <xf numFmtId="0" fontId="34" fillId="29" borderId="19" applyNumberFormat="0" applyAlignment="0" applyProtection="0"/>
    <xf numFmtId="164" fontId="34" fillId="29" borderId="19" applyNumberFormat="0" applyAlignment="0" applyProtection="0"/>
    <xf numFmtId="164" fontId="34" fillId="29" borderId="19" applyNumberFormat="0" applyAlignment="0" applyProtection="0"/>
    <xf numFmtId="164" fontId="34" fillId="29" borderId="19" applyNumberFormat="0" applyAlignment="0" applyProtection="0"/>
    <xf numFmtId="164" fontId="34" fillId="29" borderId="19" applyNumberFormat="0" applyAlignment="0" applyProtection="0"/>
    <xf numFmtId="0" fontId="36" fillId="30" borderId="22" applyNumberFormat="0" applyAlignment="0" applyProtection="0"/>
    <xf numFmtId="164" fontId="36" fillId="30" borderId="22" applyNumberFormat="0" applyAlignment="0" applyProtection="0"/>
    <xf numFmtId="164" fontId="36" fillId="30" borderId="22" applyNumberFormat="0" applyAlignment="0" applyProtection="0"/>
    <xf numFmtId="164" fontId="36" fillId="30" borderId="22" applyNumberFormat="0" applyAlignment="0" applyProtection="0"/>
    <xf numFmtId="164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1" fillId="0" borderId="0">
      <protection locked="0"/>
    </xf>
    <xf numFmtId="165" fontId="51" fillId="0" borderId="0">
      <protection locked="0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Fon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Fon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5" fontId="51" fillId="0" borderId="0">
      <protection locked="0"/>
    </xf>
    <xf numFmtId="0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0" fontId="26" fillId="0" borderId="16" applyNumberFormat="0" applyFill="0" applyAlignment="0" applyProtection="0"/>
    <xf numFmtId="164" fontId="26" fillId="0" borderId="16" applyNumberFormat="0" applyFill="0" applyAlignment="0" applyProtection="0"/>
    <xf numFmtId="164" fontId="26" fillId="0" borderId="16" applyNumberFormat="0" applyFill="0" applyAlignment="0" applyProtection="0"/>
    <xf numFmtId="164" fontId="26" fillId="0" borderId="16" applyNumberFormat="0" applyFill="0" applyAlignment="0" applyProtection="0"/>
    <xf numFmtId="164" fontId="26" fillId="0" borderId="16" applyNumberFormat="0" applyFill="0" applyAlignment="0" applyProtection="0"/>
    <xf numFmtId="0" fontId="27" fillId="0" borderId="17" applyNumberFormat="0" applyFill="0" applyAlignment="0" applyProtection="0"/>
    <xf numFmtId="164" fontId="27" fillId="0" borderId="17" applyNumberFormat="0" applyFill="0" applyAlignment="0" applyProtection="0"/>
    <xf numFmtId="164" fontId="27" fillId="0" borderId="17" applyNumberFormat="0" applyFill="0" applyAlignment="0" applyProtection="0"/>
    <xf numFmtId="164" fontId="27" fillId="0" borderId="17" applyNumberFormat="0" applyFill="0" applyAlignment="0" applyProtection="0"/>
    <xf numFmtId="164" fontId="27" fillId="0" borderId="17" applyNumberFormat="0" applyFill="0" applyAlignment="0" applyProtection="0"/>
    <xf numFmtId="0" fontId="28" fillId="0" borderId="18" applyNumberFormat="0" applyFill="0" applyAlignment="0" applyProtection="0"/>
    <xf numFmtId="164" fontId="28" fillId="0" borderId="18" applyNumberFormat="0" applyFill="0" applyAlignment="0" applyProtection="0"/>
    <xf numFmtId="164" fontId="28" fillId="0" borderId="18" applyNumberFormat="0" applyFill="0" applyAlignment="0" applyProtection="0"/>
    <xf numFmtId="164" fontId="28" fillId="0" borderId="18" applyNumberFormat="0" applyFill="0" applyAlignment="0" applyProtection="0"/>
    <xf numFmtId="164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5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28" borderId="19" applyNumberFormat="0" applyAlignment="0" applyProtection="0"/>
    <xf numFmtId="164" fontId="32" fillId="28" borderId="19" applyNumberFormat="0" applyAlignment="0" applyProtection="0"/>
    <xf numFmtId="164" fontId="32" fillId="28" borderId="19" applyNumberFormat="0" applyAlignment="0" applyProtection="0"/>
    <xf numFmtId="164" fontId="32" fillId="28" borderId="19" applyNumberFormat="0" applyAlignment="0" applyProtection="0"/>
    <xf numFmtId="164" fontId="32" fillId="28" borderId="19" applyNumberFormat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0" fontId="50" fillId="6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 applyBorder="0"/>
    <xf numFmtId="164" fontId="3" fillId="0" borderId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2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4" fillId="0" borderId="1">
      <alignment horizontal="center"/>
    </xf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39" fillId="0" borderId="23" applyNumberFormat="0" applyFill="0" applyAlignment="0" applyProtection="0"/>
    <xf numFmtId="164" fontId="39" fillId="0" borderId="23" applyNumberFormat="0" applyFill="0" applyAlignment="0" applyProtection="0"/>
    <xf numFmtId="164" fontId="39" fillId="0" borderId="23" applyNumberFormat="0" applyFill="0" applyAlignment="0" applyProtection="0"/>
    <xf numFmtId="164" fontId="39" fillId="0" borderId="23" applyNumberFormat="0" applyFill="0" applyAlignment="0" applyProtection="0"/>
    <xf numFmtId="164" fontId="39" fillId="0" borderId="23" applyNumberFormat="0" applyFill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8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2" borderId="3" applyNumberFormat="0" applyFont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19" applyNumberFormat="0" applyAlignment="0" applyProtection="0"/>
    <xf numFmtId="0" fontId="67" fillId="29" borderId="20" applyNumberFormat="0" applyAlignment="0" applyProtection="0"/>
    <xf numFmtId="0" fontId="68" fillId="29" borderId="19" applyNumberFormat="0" applyAlignment="0" applyProtection="0"/>
    <xf numFmtId="0" fontId="69" fillId="0" borderId="21" applyNumberFormat="0" applyFill="0" applyAlignment="0" applyProtection="0"/>
    <xf numFmtId="0" fontId="70" fillId="30" borderId="22" applyNumberFormat="0" applyAlignment="0" applyProtection="0"/>
    <xf numFmtId="0" fontId="5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3" applyNumberFormat="0" applyFill="0" applyAlignment="0" applyProtection="0"/>
    <xf numFmtId="0" fontId="7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73" fillId="50" borderId="0" applyNumberFormat="0" applyBorder="0" applyAlignment="0" applyProtection="0"/>
    <xf numFmtId="0" fontId="73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73" fillId="5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24" fillId="0" borderId="0" xfId="0" applyFont="1" applyAlignment="1">
      <alignment vertical="top"/>
    </xf>
    <xf numFmtId="2" fontId="55" fillId="0" borderId="0" xfId="0" applyNumberFormat="1" applyFont="1"/>
    <xf numFmtId="2" fontId="55" fillId="0" borderId="0" xfId="0" applyNumberFormat="1" applyFont="1" applyBorder="1"/>
    <xf numFmtId="0" fontId="57" fillId="0" borderId="0" xfId="0" applyFont="1"/>
    <xf numFmtId="167" fontId="55" fillId="0" borderId="0" xfId="0" applyNumberFormat="1" applyFont="1"/>
    <xf numFmtId="167" fontId="55" fillId="0" borderId="0" xfId="0" applyNumberFormat="1" applyFont="1" applyBorder="1"/>
    <xf numFmtId="0" fontId="55" fillId="0" borderId="0" xfId="0" applyFont="1"/>
    <xf numFmtId="0" fontId="56" fillId="0" borderId="2" xfId="0" applyFont="1" applyBorder="1" applyAlignment="1">
      <alignment horizontal="right"/>
    </xf>
    <xf numFmtId="168" fontId="55" fillId="0" borderId="0" xfId="6080" applyNumberFormat="1" applyFont="1" applyBorder="1" applyAlignment="1">
      <alignment horizontal="right"/>
    </xf>
    <xf numFmtId="0" fontId="24" fillId="0" borderId="0" xfId="0" applyFont="1"/>
    <xf numFmtId="0" fontId="24" fillId="0" borderId="0" xfId="0" applyFont="1" applyBorder="1"/>
    <xf numFmtId="0" fontId="56" fillId="0" borderId="0" xfId="0" applyFont="1" applyBorder="1" applyAlignment="1">
      <alignment horizontal="left"/>
    </xf>
    <xf numFmtId="170" fontId="76" fillId="0" borderId="1" xfId="154" applyNumberFormat="1" applyFont="1" applyFill="1" applyBorder="1"/>
    <xf numFmtId="170" fontId="76" fillId="0" borderId="1" xfId="154" applyNumberFormat="1" applyFont="1" applyFill="1" applyBorder="1" applyAlignment="1">
      <alignment horizontal="right"/>
    </xf>
    <xf numFmtId="169" fontId="76" fillId="0" borderId="1" xfId="154" applyNumberFormat="1" applyFont="1" applyFill="1" applyBorder="1" applyAlignment="1">
      <alignment horizontal="right"/>
    </xf>
    <xf numFmtId="0" fontId="56" fillId="0" borderId="2" xfId="0" applyFont="1" applyBorder="1" applyAlignment="1">
      <alignment horizontal="left" vertical="top" wrapText="1"/>
    </xf>
    <xf numFmtId="2" fontId="55" fillId="0" borderId="2" xfId="0" applyNumberFormat="1" applyFont="1" applyBorder="1" applyAlignment="1">
      <alignment vertical="top"/>
    </xf>
    <xf numFmtId="168" fontId="55" fillId="0" borderId="2" xfId="6080" applyNumberFormat="1" applyFont="1" applyBorder="1" applyAlignment="1">
      <alignment horizontal="right" vertical="top"/>
    </xf>
    <xf numFmtId="0" fontId="23" fillId="0" borderId="0" xfId="154" applyFont="1" applyAlignment="1">
      <alignment horizontal="center" vertical="center"/>
    </xf>
    <xf numFmtId="0" fontId="56" fillId="0" borderId="0" xfId="154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/>
    </xf>
    <xf numFmtId="0" fontId="55" fillId="0" borderId="31" xfId="0" applyFont="1" applyBorder="1" applyAlignment="1">
      <alignment horizontal="right" wrapText="1"/>
    </xf>
    <xf numFmtId="0" fontId="55" fillId="0" borderId="2" xfId="0" applyFont="1" applyBorder="1" applyAlignment="1">
      <alignment horizontal="right" wrapText="1"/>
    </xf>
    <xf numFmtId="0" fontId="56" fillId="0" borderId="31" xfId="0" applyFont="1" applyBorder="1" applyAlignment="1">
      <alignment horizontal="right" wrapText="1"/>
    </xf>
    <xf numFmtId="0" fontId="56" fillId="0" borderId="2" xfId="0" applyFont="1" applyBorder="1" applyAlignment="1">
      <alignment horizontal="right"/>
    </xf>
  </cellXfs>
  <cellStyles count="6182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61 2" xfId="61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FFFF99"/>
      <color rgb="FFFFFF66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abSelected="1" zoomScale="95" workbookViewId="0">
      <selection activeCell="C16" sqref="C16"/>
    </sheetView>
  </sheetViews>
  <sheetFormatPr defaultColWidth="8.7109375" defaultRowHeight="12.75" x14ac:dyDescent="0.2"/>
  <cols>
    <col min="1" max="1" width="36.7109375" style="10" customWidth="1"/>
    <col min="2" max="3" width="8.140625" style="10" customWidth="1"/>
    <col min="4" max="6" width="8.140625" style="11" customWidth="1"/>
    <col min="7" max="16384" width="8.7109375" style="10"/>
  </cols>
  <sheetData>
    <row r="1" spans="1:6" ht="14.45" customHeight="1" x14ac:dyDescent="0.25">
      <c r="A1" s="19" t="s">
        <v>6</v>
      </c>
      <c r="B1" s="19"/>
      <c r="C1" s="19"/>
      <c r="D1" s="19"/>
      <c r="E1" s="19"/>
      <c r="F1" s="19"/>
    </row>
    <row r="2" spans="1:6" ht="13.15" customHeight="1" thickBot="1" x14ac:dyDescent="0.25">
      <c r="A2" s="20" t="s">
        <v>2</v>
      </c>
      <c r="B2" s="20"/>
      <c r="C2" s="20"/>
      <c r="D2" s="20"/>
      <c r="E2" s="20"/>
      <c r="F2" s="20"/>
    </row>
    <row r="3" spans="1:6" s="7" customFormat="1" ht="25.15" customHeight="1" x14ac:dyDescent="0.2">
      <c r="A3" s="23"/>
      <c r="B3" s="23" t="s">
        <v>9</v>
      </c>
      <c r="C3" s="23" t="s">
        <v>8</v>
      </c>
      <c r="D3" s="25" t="s">
        <v>10</v>
      </c>
      <c r="E3" s="21" t="s">
        <v>11</v>
      </c>
      <c r="F3" s="22"/>
    </row>
    <row r="4" spans="1:6" s="7" customFormat="1" ht="13.15" customHeight="1" x14ac:dyDescent="0.2">
      <c r="A4" s="24"/>
      <c r="B4" s="24"/>
      <c r="C4" s="24"/>
      <c r="D4" s="26"/>
      <c r="E4" s="8" t="s">
        <v>3</v>
      </c>
      <c r="F4" s="8" t="s">
        <v>4</v>
      </c>
    </row>
    <row r="5" spans="1:6" ht="13.9" customHeight="1" x14ac:dyDescent="0.2">
      <c r="A5" s="12" t="s">
        <v>0</v>
      </c>
      <c r="B5" s="5">
        <v>1.85</v>
      </c>
      <c r="C5" s="5">
        <v>2.93</v>
      </c>
      <c r="D5" s="6">
        <v>2.4900000000000002</v>
      </c>
      <c r="E5" s="6">
        <f>D5-C5</f>
        <v>-0.43999999999999995</v>
      </c>
      <c r="F5" s="9">
        <f>IF(C5=0,"N/A  ",E5/C5)</f>
        <v>-0.15017064846416381</v>
      </c>
    </row>
    <row r="6" spans="1:6" ht="13.9" customHeight="1" x14ac:dyDescent="0.2">
      <c r="A6" s="12" t="s">
        <v>1</v>
      </c>
      <c r="B6" s="2">
        <v>6.61</v>
      </c>
      <c r="C6" s="2">
        <v>5.03</v>
      </c>
      <c r="D6" s="3">
        <v>5.56</v>
      </c>
      <c r="E6" s="3">
        <f>D6-C6</f>
        <v>0.52999999999999936</v>
      </c>
      <c r="F6" s="9">
        <f>IF(C6=0,"N/A  ",E6/C6)</f>
        <v>0.10536779324055653</v>
      </c>
    </row>
    <row r="7" spans="1:6" s="1" customFormat="1" ht="25.15" customHeight="1" x14ac:dyDescent="0.25">
      <c r="A7" s="16" t="s">
        <v>7</v>
      </c>
      <c r="B7" s="17">
        <v>5.23</v>
      </c>
      <c r="C7" s="17">
        <v>5.1100000000000003</v>
      </c>
      <c r="D7" s="17">
        <v>6.03</v>
      </c>
      <c r="E7" s="17">
        <f>D7-C7</f>
        <v>0.91999999999999993</v>
      </c>
      <c r="F7" s="18">
        <f>IF(C7=0,"N/A  ",E7/C7)</f>
        <v>0.18003913894324849</v>
      </c>
    </row>
    <row r="8" spans="1:6" ht="13.9" customHeight="1" thickBot="1" x14ac:dyDescent="0.25">
      <c r="A8" s="13" t="s">
        <v>12</v>
      </c>
      <c r="B8" s="13">
        <f>SUM(B5:B7)</f>
        <v>13.690000000000001</v>
      </c>
      <c r="C8" s="13">
        <f>SUM(C5:C7)</f>
        <v>13.07</v>
      </c>
      <c r="D8" s="13">
        <f>SUM(D5:D7)+0.01</f>
        <v>14.090000000000002</v>
      </c>
      <c r="E8" s="14">
        <f>D8-C8</f>
        <v>1.0200000000000014</v>
      </c>
      <c r="F8" s="15">
        <f>IF(C8=0,"N/A  ",E8/C8)</f>
        <v>7.8041315990818774E-2</v>
      </c>
    </row>
    <row r="9" spans="1:6" ht="13.9" customHeight="1" x14ac:dyDescent="0.2">
      <c r="A9" s="4" t="s">
        <v>5</v>
      </c>
    </row>
  </sheetData>
  <mergeCells count="7">
    <mergeCell ref="A1:F1"/>
    <mergeCell ref="A2:F2"/>
    <mergeCell ref="E3:F3"/>
    <mergeCell ref="A3:A4"/>
    <mergeCell ref="D3:D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Bldg Admin Services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alane</cp:lastModifiedBy>
  <cp:lastPrinted>2014-09-02T12:02:11Z</cp:lastPrinted>
  <dcterms:created xsi:type="dcterms:W3CDTF">2014-03-20T19:20:58Z</dcterms:created>
  <dcterms:modified xsi:type="dcterms:W3CDTF">2016-02-05T21:48:48Z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