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" yWindow="60" windowWidth="9350" windowHeight="3860" tabRatio="934"/>
  </bookViews>
  <sheets>
    <sheet name="BIO Funding" sheetId="1" r:id="rId1"/>
  </sheets>
  <definedNames>
    <definedName name="_xlnm.Print_Area" localSheetId="0">'BIO Funding'!$A$1:$F$11</definedName>
  </definedNames>
  <calcPr calcId="152511"/>
</workbook>
</file>

<file path=xl/calcChain.xml><?xml version="1.0" encoding="utf-8"?>
<calcChain xmlns="http://schemas.openxmlformats.org/spreadsheetml/2006/main">
  <c r="D10" i="1" l="1"/>
  <c r="E10" i="1" s="1"/>
  <c r="F10" i="1" s="1"/>
  <c r="C10" i="1"/>
  <c r="B10" i="1"/>
  <c r="E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<sst xmlns="http://schemas.openxmlformats.org/spreadsheetml/2006/main" count="15" uniqueCount="15">
  <si>
    <t>(Dollars in Millions)</t>
  </si>
  <si>
    <t>Amount</t>
  </si>
  <si>
    <t>Percent</t>
  </si>
  <si>
    <t>Totals may not add due to rounding.</t>
  </si>
  <si>
    <t>FY 2016
Estimate</t>
  </si>
  <si>
    <t>Molecular &amp; Cellular Biosciences (MCB)</t>
  </si>
  <si>
    <t>Integrative Organismal Systems (IOS)</t>
  </si>
  <si>
    <t>Environmental Biology (DEB)</t>
  </si>
  <si>
    <t>Biological Infrastructure (DBI)</t>
  </si>
  <si>
    <t>Emerging Frontiers (EF)</t>
  </si>
  <si>
    <t>BIO Funding</t>
  </si>
  <si>
    <t>Total, BIO</t>
  </si>
  <si>
    <t>FY 2015 Actual</t>
  </si>
  <si>
    <t>FY 2017 Request</t>
  </si>
  <si>
    <t>Change Over
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</si>
</sst>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74" formatCode="0.0%"/>
  </numFmts>
  <fonts count="1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29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5" fillId="0" borderId="0" xfId="0" applyFont="1"/>
    <xf numFmtId="0" fontId="6" fillId="0" borderId="3" xfId="0" applyFont="1" applyFill="1" applyBorder="1" applyAlignment="1">
      <alignment horizontal="right" wrapText="1"/>
    </xf>
    <xf numFmtId="164" fontId="5" fillId="0" borderId="0" xfId="0" applyNumberFormat="1" applyFont="1" applyBorder="1" applyAlignment="1"/>
    <xf numFmtId="166" fontId="5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Fill="1" applyBorder="1" applyAlignment="1"/>
    <xf numFmtId="0" fontId="7" fillId="0" borderId="0" xfId="0" applyFont="1"/>
    <xf numFmtId="0" fontId="7" fillId="0" borderId="4" xfId="0" applyFont="1" applyBorder="1" applyAlignment="1">
      <alignment wrapText="1"/>
    </xf>
    <xf numFmtId="165" fontId="7" fillId="0" borderId="4" xfId="0" applyNumberFormat="1" applyFont="1" applyBorder="1" applyAlignment="1"/>
    <xf numFmtId="166" fontId="7" fillId="0" borderId="4" xfId="0" applyNumberFormat="1" applyFont="1" applyBorder="1" applyAlignment="1">
      <alignment horizontal="right"/>
    </xf>
    <xf numFmtId="0" fontId="8" fillId="0" borderId="0" xfId="0" applyFont="1" applyBorder="1" applyAlignment="1"/>
    <xf numFmtId="165" fontId="5" fillId="0" borderId="0" xfId="0" applyNumberFormat="1" applyFont="1" applyBorder="1" applyAlignment="1"/>
    <xf numFmtId="165" fontId="5" fillId="0" borderId="0" xfId="0" applyNumberFormat="1" applyFont="1" applyFill="1" applyBorder="1" applyAlignment="1"/>
    <xf numFmtId="165" fontId="5" fillId="0" borderId="0" xfId="0" applyNumberFormat="1" applyFont="1"/>
    <xf numFmtId="174" fontId="5" fillId="0" borderId="0" xfId="1" applyNumberFormat="1" applyFont="1"/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tabSelected="1" zoomScaleNormal="100" workbookViewId="0">
      <selection sqref="A1:F1"/>
    </sheetView>
  </sheetViews>
  <sheetFormatPr defaultColWidth="9.36328125" defaultRowHeight="11.5" x14ac:dyDescent="0.25"/>
  <cols>
    <col min="1" max="1" width="32.6328125" style="3" bestFit="1" customWidth="1"/>
    <col min="2" max="6" width="9.81640625" style="3" customWidth="1"/>
    <col min="7" max="7" width="10.6328125" style="3" customWidth="1"/>
    <col min="8" max="16384" width="9.36328125" style="3"/>
  </cols>
  <sheetData>
    <row r="1" spans="1:6" ht="14.4" customHeight="1" x14ac:dyDescent="0.25">
      <c r="A1" s="19" t="s">
        <v>10</v>
      </c>
      <c r="B1" s="19"/>
      <c r="C1" s="19"/>
      <c r="D1" s="19"/>
      <c r="E1" s="20"/>
      <c r="F1" s="20"/>
    </row>
    <row r="2" spans="1:6" ht="13.75" customHeight="1" thickBot="1" x14ac:dyDescent="0.3">
      <c r="A2" s="21" t="s">
        <v>0</v>
      </c>
      <c r="B2" s="22"/>
      <c r="C2" s="22"/>
      <c r="D2" s="22"/>
      <c r="E2" s="23"/>
      <c r="F2" s="23"/>
    </row>
    <row r="3" spans="1:6" ht="25.25" customHeight="1" x14ac:dyDescent="0.25">
      <c r="A3" s="1"/>
      <c r="B3" s="24" t="s">
        <v>12</v>
      </c>
      <c r="C3" s="24" t="s">
        <v>4</v>
      </c>
      <c r="D3" s="26" t="s">
        <v>13</v>
      </c>
      <c r="E3" s="28" t="s">
        <v>14</v>
      </c>
      <c r="F3" s="28"/>
    </row>
    <row r="4" spans="1:6" ht="12.65" customHeight="1" x14ac:dyDescent="0.25">
      <c r="A4" s="2"/>
      <c r="B4" s="25"/>
      <c r="C4" s="25"/>
      <c r="D4" s="27"/>
      <c r="E4" s="4" t="s">
        <v>1</v>
      </c>
      <c r="F4" s="4" t="s">
        <v>2</v>
      </c>
    </row>
    <row r="5" spans="1:6" ht="13.75" customHeight="1" x14ac:dyDescent="0.25">
      <c r="A5" s="7" t="s">
        <v>5</v>
      </c>
      <c r="B5" s="15">
        <v>134.94999999999999</v>
      </c>
      <c r="C5" s="15">
        <v>135.53</v>
      </c>
      <c r="D5" s="15">
        <v>136.77000000000001</v>
      </c>
      <c r="E5" s="14">
        <f t="shared" ref="E5:E10" si="0">D5-C5</f>
        <v>1.2400000000000091</v>
      </c>
      <c r="F5" s="6">
        <f t="shared" ref="F5:F10" si="1">IF(C5=0,"N/A  ",E5/C5)</f>
        <v>9.1492658452003925E-3</v>
      </c>
    </row>
    <row r="6" spans="1:6" ht="13.75" customHeight="1" x14ac:dyDescent="0.25">
      <c r="A6" s="7" t="s">
        <v>6</v>
      </c>
      <c r="B6" s="8">
        <v>215.12</v>
      </c>
      <c r="C6" s="8">
        <v>214.32</v>
      </c>
      <c r="D6" s="8">
        <v>215.4</v>
      </c>
      <c r="E6" s="5">
        <f t="shared" si="0"/>
        <v>1.0800000000000125</v>
      </c>
      <c r="F6" s="6">
        <f t="shared" si="1"/>
        <v>5.0391937290034184E-3</v>
      </c>
    </row>
    <row r="7" spans="1:6" ht="13.75" customHeight="1" x14ac:dyDescent="0.25">
      <c r="A7" s="7" t="s">
        <v>7</v>
      </c>
      <c r="B7" s="8">
        <v>143.76</v>
      </c>
      <c r="C7" s="8">
        <v>144.03</v>
      </c>
      <c r="D7" s="8">
        <v>145.16999999999999</v>
      </c>
      <c r="E7" s="5">
        <f t="shared" si="0"/>
        <v>1.1399999999999864</v>
      </c>
      <c r="F7" s="6">
        <f t="shared" si="1"/>
        <v>7.9150177046447712E-3</v>
      </c>
    </row>
    <row r="8" spans="1:6" s="9" customFormat="1" ht="13.75" customHeight="1" x14ac:dyDescent="0.25">
      <c r="A8" s="7" t="s">
        <v>8</v>
      </c>
      <c r="B8" s="8">
        <v>144.13999999999999</v>
      </c>
      <c r="C8" s="8">
        <v>144.68</v>
      </c>
      <c r="D8" s="8">
        <v>135.74</v>
      </c>
      <c r="E8" s="5">
        <f t="shared" si="0"/>
        <v>-8.9399999999999977</v>
      </c>
      <c r="F8" s="6">
        <f t="shared" si="1"/>
        <v>-6.179153995023498E-2</v>
      </c>
    </row>
    <row r="9" spans="1:6" s="9" customFormat="1" ht="13.75" customHeight="1" x14ac:dyDescent="0.25">
      <c r="A9" s="7" t="s">
        <v>9</v>
      </c>
      <c r="B9" s="8">
        <v>98.22</v>
      </c>
      <c r="C9" s="8">
        <v>105.61</v>
      </c>
      <c r="D9" s="8">
        <v>157.44</v>
      </c>
      <c r="E9" s="5">
        <f t="shared" si="0"/>
        <v>51.83</v>
      </c>
      <c r="F9" s="6">
        <f t="shared" si="1"/>
        <v>0.4907679197045734</v>
      </c>
    </row>
    <row r="10" spans="1:6" ht="13.75" customHeight="1" thickBot="1" x14ac:dyDescent="0.3">
      <c r="A10" s="10" t="s">
        <v>11</v>
      </c>
      <c r="B10" s="11">
        <f>SUM(B5:B9)</f>
        <v>736.19</v>
      </c>
      <c r="C10" s="11">
        <f>SUM(C5:C9)</f>
        <v>744.17</v>
      </c>
      <c r="D10" s="11">
        <f>SUM(D5:D9)</f>
        <v>790.52</v>
      </c>
      <c r="E10" s="11">
        <f t="shared" si="0"/>
        <v>46.350000000000023</v>
      </c>
      <c r="F10" s="12">
        <f t="shared" si="1"/>
        <v>6.2284155502103047E-2</v>
      </c>
    </row>
    <row r="11" spans="1:6" ht="13.75" customHeight="1" x14ac:dyDescent="0.25">
      <c r="A11" s="18" t="s">
        <v>3</v>
      </c>
      <c r="B11" s="18"/>
      <c r="C11" s="18"/>
      <c r="D11" s="18"/>
      <c r="E11" s="18"/>
      <c r="F11" s="18"/>
    </row>
    <row r="12" spans="1:6" x14ac:dyDescent="0.25">
      <c r="A12" s="6"/>
    </row>
    <row r="13" spans="1:6" x14ac:dyDescent="0.25">
      <c r="C13" s="16"/>
    </row>
    <row r="14" spans="1:6" s="9" customFormat="1" x14ac:dyDescent="0.25"/>
    <row r="15" spans="1:6" x14ac:dyDescent="0.25">
      <c r="D15" s="16"/>
    </row>
    <row r="16" spans="1:6" x14ac:dyDescent="0.25">
      <c r="D16" s="17"/>
    </row>
    <row r="18" spans="1:1" x14ac:dyDescent="0.25">
      <c r="A18" s="13"/>
    </row>
  </sheetData>
  <mergeCells count="7">
    <mergeCell ref="A11:F11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 Funding</vt:lpstr>
      <vt:lpstr>'BIO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Koskinen, Mary</cp:lastModifiedBy>
  <cp:lastPrinted>2016-01-12T22:20:38Z</cp:lastPrinted>
  <dcterms:created xsi:type="dcterms:W3CDTF">2013-12-09T18:13:19Z</dcterms:created>
  <dcterms:modified xsi:type="dcterms:W3CDTF">2016-02-05T21:49:17Z</dcterms:modified>
</cp:coreProperties>
</file>