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0" yWindow="60" windowWidth="8170" windowHeight="6360" tabRatio="934"/>
  </bookViews>
  <sheets>
    <sheet name="DBI Funding" sheetId="12" r:id="rId1"/>
  </sheets>
  <definedNames>
    <definedName name="_xlnm.Print_Area" localSheetId="0">'DBI Funding'!$A$1:$F$20</definedName>
  </definedNames>
  <calcPr calcId="152511"/>
</workbook>
</file>

<file path=xl/calcChain.xml><?xml version="1.0" encoding="utf-8"?>
<calcChain xmlns="http://schemas.openxmlformats.org/spreadsheetml/2006/main">
  <c r="E19" i="12" l="1"/>
  <c r="F19" i="12" s="1"/>
  <c r="E18" i="12"/>
  <c r="F18" i="12" s="1"/>
  <c r="E17" i="12"/>
  <c r="F17" i="12" s="1"/>
  <c r="E16" i="12"/>
  <c r="D16" i="12"/>
  <c r="D6" i="12" s="1"/>
  <c r="E6" i="12" s="1"/>
  <c r="C16" i="12"/>
  <c r="F16" i="12" s="1"/>
  <c r="B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D8" i="12"/>
  <c r="E8" i="12" s="1"/>
  <c r="F8" i="12" s="1"/>
  <c r="C8" i="12"/>
  <c r="B8" i="12"/>
  <c r="E7" i="12"/>
  <c r="F7" i="12" s="1"/>
  <c r="C6" i="12"/>
  <c r="F6" i="12" s="1"/>
  <c r="B6" i="12"/>
  <c r="F5" i="12"/>
  <c r="E5" i="12"/>
</calcChain>
</file>

<file path=xl/sharedStrings.xml><?xml version="1.0" encoding="utf-8"?>
<sst xmlns="http://schemas.openxmlformats.org/spreadsheetml/2006/main" count="24" uniqueCount="24">
  <si>
    <t>(Dollars in Millions)</t>
  </si>
  <si>
    <t>Amount</t>
  </si>
  <si>
    <t>Percent</t>
  </si>
  <si>
    <t>Totals may not add due to rounding.</t>
  </si>
  <si>
    <t>CAREER</t>
  </si>
  <si>
    <t xml:space="preserve">Research </t>
  </si>
  <si>
    <t>Centers Funding (total)</t>
  </si>
  <si>
    <t>Centers for Analysis &amp; Synthesis</t>
  </si>
  <si>
    <t>Nanoscale Science &amp; Engineering Centers</t>
  </si>
  <si>
    <t>Science of Learning Centers</t>
  </si>
  <si>
    <t xml:space="preserve">Education </t>
  </si>
  <si>
    <t>Infrastructure</t>
  </si>
  <si>
    <t>Research Resources</t>
  </si>
  <si>
    <t>FY 2016
Estimate</t>
  </si>
  <si>
    <t>DBI Funding</t>
  </si>
  <si>
    <t>STC:  Center for Microbial Oceanography (C-MORE)</t>
  </si>
  <si>
    <t>STC:  BEACON</t>
  </si>
  <si>
    <t>STC:  Xfel</t>
  </si>
  <si>
    <t>CHESS</t>
  </si>
  <si>
    <t>NNCI</t>
  </si>
  <si>
    <t>FY 2015 Actual</t>
  </si>
  <si>
    <t>FY 2017 Request</t>
  </si>
  <si>
    <t>Change Over
FY 2016 Estimate</t>
  </si>
  <si>
    <t>Total, DBI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</si>
</sst>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\-#,##0.00;&quot;-&quot;??"/>
    <numFmt numFmtId="165" formatCode="&quot;$&quot;#,##0.00;\-&quot;$&quot;#,##0.00;&quot;-&quot;??"/>
    <numFmt numFmtId="166" formatCode="0.0%;\-0.0%;&quot;-&quot;??"/>
    <numFmt numFmtId="173" formatCode="#,##0.000;\-#,##0.000;&quot;-&quot;??"/>
    <numFmt numFmtId="174" formatCode="0.0%"/>
    <numFmt numFmtId="175" formatCode="#,##0.000000;\-#,##0.000000;&quot;-&quot;??"/>
  </numFmts>
  <fonts count="12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35">
    <xf numFmtId="0" fontId="0" fillId="0" borderId="0" xfId="0"/>
    <xf numFmtId="0" fontId="3" fillId="0" borderId="0" xfId="0" applyFont="1"/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164" fontId="2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5" fontId="10" fillId="0" borderId="4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vertical="top" wrapText="1"/>
    </xf>
    <xf numFmtId="164" fontId="10" fillId="0" borderId="0" xfId="0" applyNumberFormat="1" applyFont="1" applyFill="1" applyBorder="1" applyAlignment="1">
      <alignment horizontal="right" vertical="top"/>
    </xf>
    <xf numFmtId="166" fontId="10" fillId="0" borderId="0" xfId="1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right" vertical="top"/>
    </xf>
    <xf numFmtId="166" fontId="8" fillId="0" borderId="0" xfId="1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right"/>
    </xf>
    <xf numFmtId="174" fontId="10" fillId="0" borderId="4" xfId="1" applyNumberFormat="1" applyFont="1" applyBorder="1" applyAlignment="1">
      <alignment horizontal="right" vertical="center"/>
    </xf>
    <xf numFmtId="173" fontId="2" fillId="0" borderId="0" xfId="0" applyNumberFormat="1" applyFont="1" applyFill="1" applyBorder="1"/>
    <xf numFmtId="175" fontId="2" fillId="0" borderId="0" xfId="0" applyNumberFormat="1" applyFont="1" applyFill="1" applyBorder="1"/>
    <xf numFmtId="0" fontId="9" fillId="0" borderId="3" xfId="0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9" fillId="0" borderId="2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zoomScaleNormal="100" workbookViewId="0">
      <selection sqref="A1:F1"/>
    </sheetView>
  </sheetViews>
  <sheetFormatPr defaultColWidth="11.453125" defaultRowHeight="14" x14ac:dyDescent="0.3"/>
  <cols>
    <col min="1" max="1" width="25.81640625" customWidth="1"/>
    <col min="2" max="2" width="8.81640625" customWidth="1"/>
    <col min="3" max="6" width="8.81640625" style="1" customWidth="1"/>
  </cols>
  <sheetData>
    <row r="1" spans="1:6" ht="14.4" customHeight="1" x14ac:dyDescent="0.3">
      <c r="A1" s="33" t="s">
        <v>14</v>
      </c>
      <c r="B1" s="33"/>
      <c r="C1" s="33"/>
      <c r="D1" s="33"/>
      <c r="E1" s="34"/>
      <c r="F1" s="34"/>
    </row>
    <row r="2" spans="1:6" ht="13.25" customHeight="1" thickBot="1" x14ac:dyDescent="0.35">
      <c r="A2" s="25" t="s">
        <v>0</v>
      </c>
      <c r="B2" s="26"/>
      <c r="C2" s="26"/>
      <c r="D2" s="26"/>
      <c r="E2" s="27"/>
      <c r="F2" s="27"/>
    </row>
    <row r="3" spans="1:6" ht="25.25" customHeight="1" x14ac:dyDescent="0.3">
      <c r="A3" s="7"/>
      <c r="B3" s="28" t="s">
        <v>20</v>
      </c>
      <c r="C3" s="28" t="s">
        <v>13</v>
      </c>
      <c r="D3" s="30" t="s">
        <v>21</v>
      </c>
      <c r="E3" s="32" t="s">
        <v>22</v>
      </c>
      <c r="F3" s="32"/>
    </row>
    <row r="4" spans="1:6" ht="13.25" customHeight="1" x14ac:dyDescent="0.3">
      <c r="A4" s="18"/>
      <c r="B4" s="29"/>
      <c r="C4" s="29"/>
      <c r="D4" s="31"/>
      <c r="E4" s="22" t="s">
        <v>1</v>
      </c>
      <c r="F4" s="22" t="s">
        <v>2</v>
      </c>
    </row>
    <row r="5" spans="1:6" ht="13.75" customHeight="1" x14ac:dyDescent="0.3">
      <c r="A5" s="8" t="s">
        <v>23</v>
      </c>
      <c r="B5" s="9">
        <v>144.13999999999999</v>
      </c>
      <c r="C5" s="9">
        <v>144.68</v>
      </c>
      <c r="D5" s="9">
        <v>135.74</v>
      </c>
      <c r="E5" s="9">
        <f>D5-C5</f>
        <v>-8.9399999999999977</v>
      </c>
      <c r="F5" s="19">
        <f t="shared" ref="F5:F18" si="0">IF(C5=0,"N/A  ",E5/C5)</f>
        <v>-6.179153995023498E-2</v>
      </c>
    </row>
    <row r="6" spans="1:6" ht="13.75" customHeight="1" x14ac:dyDescent="0.3">
      <c r="A6" s="10" t="s">
        <v>5</v>
      </c>
      <c r="B6" s="11">
        <f>B5-B15-B16</f>
        <v>47.8</v>
      </c>
      <c r="C6" s="11">
        <f>C5-C15-C16</f>
        <v>42.010000000000019</v>
      </c>
      <c r="D6" s="11">
        <f>D5-D15-D16</f>
        <v>46.150000000000006</v>
      </c>
      <c r="E6" s="11">
        <f t="shared" ref="E6:E18" si="1">D6-C6</f>
        <v>4.1399999999999864</v>
      </c>
      <c r="F6" s="12">
        <f t="shared" si="0"/>
        <v>9.8547964770292415E-2</v>
      </c>
    </row>
    <row r="7" spans="1:6" s="1" customFormat="1" ht="13.75" customHeight="1" x14ac:dyDescent="0.25">
      <c r="A7" s="13" t="s">
        <v>4</v>
      </c>
      <c r="B7" s="14">
        <v>4.09</v>
      </c>
      <c r="C7" s="14">
        <v>5.73</v>
      </c>
      <c r="D7" s="14">
        <v>5.81</v>
      </c>
      <c r="E7" s="14">
        <f t="shared" si="1"/>
        <v>7.9999999999999183E-2</v>
      </c>
      <c r="F7" s="15">
        <f t="shared" si="0"/>
        <v>1.396160558464209E-2</v>
      </c>
    </row>
    <row r="8" spans="1:6" s="1" customFormat="1" ht="13.75" customHeight="1" x14ac:dyDescent="0.25">
      <c r="A8" s="13" t="s">
        <v>6</v>
      </c>
      <c r="B8" s="14">
        <f>SUM(B9:B14)</f>
        <v>41.419818000000006</v>
      </c>
      <c r="C8" s="14">
        <f t="shared" ref="C8" si="2">SUM(C9:C14)</f>
        <v>34.729999999999997</v>
      </c>
      <c r="D8" s="14">
        <f>SUM(D9:D14)</f>
        <v>31.130000000000003</v>
      </c>
      <c r="E8" s="14">
        <f t="shared" si="1"/>
        <v>-3.5999999999999943</v>
      </c>
      <c r="F8" s="15">
        <f t="shared" si="0"/>
        <v>-0.10365678088108249</v>
      </c>
    </row>
    <row r="9" spans="1:6" s="1" customFormat="1" ht="13.75" customHeight="1" x14ac:dyDescent="0.25">
      <c r="A9" s="16" t="s">
        <v>7</v>
      </c>
      <c r="B9" s="14">
        <v>20.8</v>
      </c>
      <c r="C9" s="14">
        <v>18.399999999999999</v>
      </c>
      <c r="D9" s="14">
        <v>15.8</v>
      </c>
      <c r="E9" s="14">
        <f t="shared" si="1"/>
        <v>-2.5999999999999979</v>
      </c>
      <c r="F9" s="15">
        <f t="shared" si="0"/>
        <v>-0.14130434782608686</v>
      </c>
    </row>
    <row r="10" spans="1:6" s="1" customFormat="1" ht="13.75" customHeight="1" x14ac:dyDescent="0.25">
      <c r="A10" s="16" t="s">
        <v>8</v>
      </c>
      <c r="B10" s="14">
        <v>6.33</v>
      </c>
      <c r="C10" s="14">
        <v>6.33</v>
      </c>
      <c r="D10" s="14">
        <v>5.33</v>
      </c>
      <c r="E10" s="14">
        <f t="shared" si="1"/>
        <v>-1</v>
      </c>
      <c r="F10" s="15">
        <f t="shared" si="0"/>
        <v>-0.15797788309636651</v>
      </c>
    </row>
    <row r="11" spans="1:6" s="1" customFormat="1" ht="13.75" customHeight="1" x14ac:dyDescent="0.25">
      <c r="A11" s="16" t="s">
        <v>15</v>
      </c>
      <c r="B11" s="14">
        <v>2.66</v>
      </c>
      <c r="C11" s="14">
        <v>0</v>
      </c>
      <c r="D11" s="14">
        <v>0</v>
      </c>
      <c r="E11" s="14">
        <f t="shared" si="1"/>
        <v>0</v>
      </c>
      <c r="F11" s="15" t="str">
        <f t="shared" si="0"/>
        <v xml:space="preserve">N/A  </v>
      </c>
    </row>
    <row r="12" spans="1:6" s="1" customFormat="1" ht="13.75" customHeight="1" x14ac:dyDescent="0.25">
      <c r="A12" s="16" t="s">
        <v>16</v>
      </c>
      <c r="B12" s="14">
        <v>4.9998849999999999</v>
      </c>
      <c r="C12" s="14">
        <v>5</v>
      </c>
      <c r="D12" s="14">
        <v>5</v>
      </c>
      <c r="E12" s="14">
        <f t="shared" ref="E12:E13" si="3">D12-C12</f>
        <v>0</v>
      </c>
      <c r="F12" s="15">
        <f t="shared" ref="F12:F13" si="4">IF(C12=0,"N/A  ",E12/C12)</f>
        <v>0</v>
      </c>
    </row>
    <row r="13" spans="1:6" s="1" customFormat="1" ht="13.75" customHeight="1" x14ac:dyDescent="0.25">
      <c r="A13" s="16" t="s">
        <v>17</v>
      </c>
      <c r="B13" s="14">
        <v>4.9999330000000004</v>
      </c>
      <c r="C13" s="14">
        <v>5</v>
      </c>
      <c r="D13" s="14">
        <v>5</v>
      </c>
      <c r="E13" s="14">
        <f t="shared" si="3"/>
        <v>0</v>
      </c>
      <c r="F13" s="15">
        <f t="shared" si="4"/>
        <v>0</v>
      </c>
    </row>
    <row r="14" spans="1:6" s="1" customFormat="1" ht="13.75" customHeight="1" x14ac:dyDescent="0.25">
      <c r="A14" s="16" t="s">
        <v>9</v>
      </c>
      <c r="B14" s="14">
        <v>1.63</v>
      </c>
      <c r="C14" s="14">
        <v>0</v>
      </c>
      <c r="D14" s="14">
        <v>0</v>
      </c>
      <c r="E14" s="14">
        <f t="shared" si="1"/>
        <v>0</v>
      </c>
      <c r="F14" s="15" t="str">
        <f t="shared" si="0"/>
        <v xml:space="preserve">N/A  </v>
      </c>
    </row>
    <row r="15" spans="1:6" ht="13.75" customHeight="1" x14ac:dyDescent="0.3">
      <c r="A15" s="10" t="s">
        <v>10</v>
      </c>
      <c r="B15" s="11">
        <v>24.28</v>
      </c>
      <c r="C15" s="11">
        <v>22.47</v>
      </c>
      <c r="D15" s="11">
        <v>22.89</v>
      </c>
      <c r="E15" s="11">
        <f t="shared" si="1"/>
        <v>0.42000000000000171</v>
      </c>
      <c r="F15" s="12">
        <f t="shared" si="0"/>
        <v>1.8691588785046807E-2</v>
      </c>
    </row>
    <row r="16" spans="1:6" ht="13.75" customHeight="1" x14ac:dyDescent="0.3">
      <c r="A16" s="10" t="s">
        <v>11</v>
      </c>
      <c r="B16" s="11">
        <f>SUM(B17:B19)</f>
        <v>72.059999999999988</v>
      </c>
      <c r="C16" s="11">
        <f>SUM(C17:C19)</f>
        <v>80.199999999999989</v>
      </c>
      <c r="D16" s="11">
        <f>SUM(D17:D19)</f>
        <v>66.7</v>
      </c>
      <c r="E16" s="11">
        <f t="shared" si="1"/>
        <v>-13.499999999999986</v>
      </c>
      <c r="F16" s="12">
        <f t="shared" si="0"/>
        <v>-0.16832917705735645</v>
      </c>
    </row>
    <row r="17" spans="1:6" s="1" customFormat="1" ht="13.75" customHeight="1" x14ac:dyDescent="0.25">
      <c r="A17" s="17" t="s">
        <v>18</v>
      </c>
      <c r="B17" s="14">
        <v>5</v>
      </c>
      <c r="C17" s="14">
        <v>5</v>
      </c>
      <c r="D17" s="14">
        <v>5</v>
      </c>
      <c r="E17" s="14">
        <f t="shared" si="1"/>
        <v>0</v>
      </c>
      <c r="F17" s="15">
        <f t="shared" si="0"/>
        <v>0</v>
      </c>
    </row>
    <row r="18" spans="1:6" s="1" customFormat="1" ht="13.75" customHeight="1" x14ac:dyDescent="0.25">
      <c r="A18" s="17" t="s">
        <v>19</v>
      </c>
      <c r="B18" s="14">
        <v>0.35</v>
      </c>
      <c r="C18" s="14">
        <v>0.35</v>
      </c>
      <c r="D18" s="14">
        <v>0.35</v>
      </c>
      <c r="E18" s="14">
        <f t="shared" si="1"/>
        <v>0</v>
      </c>
      <c r="F18" s="15">
        <f t="shared" si="0"/>
        <v>0</v>
      </c>
    </row>
    <row r="19" spans="1:6" s="1" customFormat="1" ht="13.75" customHeight="1" thickBot="1" x14ac:dyDescent="0.3">
      <c r="A19" s="13" t="s">
        <v>12</v>
      </c>
      <c r="B19" s="14">
        <v>66.709999999999994</v>
      </c>
      <c r="C19" s="14">
        <v>74.849999999999994</v>
      </c>
      <c r="D19" s="14">
        <v>61.35</v>
      </c>
      <c r="E19" s="14">
        <f t="shared" ref="E19" si="5">D19-C19</f>
        <v>-13.499999999999993</v>
      </c>
      <c r="F19" s="15">
        <f t="shared" ref="F19" si="6">IF(C19=0,"N/A  ",E19/C19)</f>
        <v>-0.1803607214428857</v>
      </c>
    </row>
    <row r="20" spans="1:6" s="23" customFormat="1" ht="13.75" customHeight="1" x14ac:dyDescent="0.3">
      <c r="A20" s="24" t="s">
        <v>3</v>
      </c>
      <c r="B20" s="24"/>
      <c r="C20" s="24"/>
      <c r="D20" s="24"/>
      <c r="E20" s="24"/>
      <c r="F20" s="24"/>
    </row>
    <row r="21" spans="1:6" x14ac:dyDescent="0.3">
      <c r="A21" s="3"/>
      <c r="B21" s="4"/>
      <c r="C21" s="4"/>
      <c r="D21" s="4"/>
      <c r="E21" s="5"/>
      <c r="F21" s="5"/>
    </row>
    <row r="22" spans="1:6" ht="15" customHeight="1" x14ac:dyDescent="0.3">
      <c r="A22" s="3"/>
      <c r="B22" s="21"/>
      <c r="C22" s="20"/>
      <c r="D22" s="4"/>
      <c r="E22" s="5"/>
      <c r="F22" s="5"/>
    </row>
    <row r="23" spans="1:6" x14ac:dyDescent="0.3">
      <c r="A23" s="3"/>
      <c r="B23" s="20"/>
      <c r="C23" s="20"/>
      <c r="D23" s="20"/>
      <c r="E23" s="5"/>
      <c r="F23" s="5"/>
    </row>
    <row r="24" spans="1:6" x14ac:dyDescent="0.3">
      <c r="A24" s="3"/>
      <c r="B24" s="20"/>
      <c r="C24" s="20"/>
      <c r="D24" s="20"/>
      <c r="E24" s="5"/>
      <c r="F24" s="5"/>
    </row>
    <row r="25" spans="1:6" x14ac:dyDescent="0.3">
      <c r="A25" s="3"/>
      <c r="B25" s="20"/>
      <c r="C25" s="20"/>
      <c r="D25" s="20"/>
      <c r="E25" s="5"/>
      <c r="F25" s="5"/>
    </row>
    <row r="26" spans="1:6" x14ac:dyDescent="0.3">
      <c r="A26" s="3"/>
      <c r="B26" s="4"/>
      <c r="C26" s="4"/>
      <c r="D26" s="4"/>
      <c r="E26" s="5"/>
      <c r="F26" s="5"/>
    </row>
    <row r="27" spans="1:6" x14ac:dyDescent="0.3">
      <c r="A27" s="6"/>
      <c r="B27" s="4"/>
      <c r="C27" s="4"/>
      <c r="D27" s="4"/>
      <c r="E27" s="5"/>
      <c r="F27" s="5"/>
    </row>
    <row r="28" spans="1:6" x14ac:dyDescent="0.3">
      <c r="A28" s="6"/>
      <c r="B28" s="4"/>
      <c r="C28" s="4"/>
      <c r="D28" s="4"/>
      <c r="E28" s="5"/>
      <c r="F28" s="5"/>
    </row>
    <row r="29" spans="1:6" x14ac:dyDescent="0.3">
      <c r="A29" s="6"/>
      <c r="B29" s="4"/>
      <c r="C29" s="4"/>
      <c r="D29" s="4"/>
      <c r="E29" s="5"/>
      <c r="F29" s="5"/>
    </row>
    <row r="30" spans="1:6" x14ac:dyDescent="0.3">
      <c r="A30" s="3"/>
      <c r="B30" s="4"/>
      <c r="C30" s="4"/>
      <c r="D30" s="4"/>
      <c r="E30" s="5"/>
      <c r="F30" s="5"/>
    </row>
    <row r="31" spans="1:6" ht="12.75" customHeight="1" x14ac:dyDescent="0.3">
      <c r="A31" s="3"/>
      <c r="B31" s="4"/>
      <c r="C31" s="4"/>
      <c r="D31" s="4"/>
      <c r="E31" s="5"/>
      <c r="F31" s="5"/>
    </row>
    <row r="32" spans="1:6" x14ac:dyDescent="0.3">
      <c r="A32" s="6"/>
      <c r="B32" s="4"/>
      <c r="C32" s="4"/>
      <c r="D32" s="4"/>
      <c r="E32" s="5"/>
      <c r="F32" s="5"/>
    </row>
    <row r="33" spans="1:6" x14ac:dyDescent="0.3">
      <c r="A33" s="6"/>
      <c r="B33" s="4"/>
      <c r="C33" s="4"/>
      <c r="D33" s="4"/>
      <c r="E33" s="5"/>
      <c r="F33" s="5"/>
    </row>
    <row r="34" spans="1:6" x14ac:dyDescent="0.3">
      <c r="A34" s="3"/>
      <c r="B34" s="4"/>
      <c r="C34" s="4"/>
      <c r="D34" s="4"/>
      <c r="E34" s="5"/>
      <c r="F34" s="5"/>
    </row>
    <row r="35" spans="1:6" x14ac:dyDescent="0.3">
      <c r="A35" s="3"/>
      <c r="B35" s="4"/>
      <c r="C35" s="4"/>
      <c r="D35" s="4"/>
      <c r="E35" s="5"/>
      <c r="F35" s="5"/>
    </row>
    <row r="36" spans="1:6" x14ac:dyDescent="0.3">
      <c r="A36" s="3"/>
      <c r="B36" s="4"/>
      <c r="C36" s="4"/>
      <c r="D36" s="4"/>
      <c r="E36" s="5"/>
      <c r="F36" s="5"/>
    </row>
    <row r="37" spans="1:6" x14ac:dyDescent="0.3">
      <c r="A37" s="2"/>
      <c r="B37" s="2"/>
      <c r="C37" s="5"/>
      <c r="D37" s="5"/>
      <c r="E37" s="5"/>
      <c r="F37" s="5"/>
    </row>
    <row r="38" spans="1:6" x14ac:dyDescent="0.3">
      <c r="A38" s="2"/>
      <c r="B38" s="2"/>
      <c r="C38" s="5"/>
      <c r="D38" s="5"/>
      <c r="E38" s="5"/>
      <c r="F38" s="5"/>
    </row>
  </sheetData>
  <mergeCells count="7">
    <mergeCell ref="A20:F20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8: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DBI Funding</vt:lpstr>
      <vt:lpstr>'DBI Funding'!Print_Area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Koskinen, Mary</cp:lastModifiedBy>
  <cp:lastPrinted>2016-02-05T22:11:34Z</cp:lastPrinted>
  <dcterms:created xsi:type="dcterms:W3CDTF">2013-12-09T18:13:19Z</dcterms:created>
  <dcterms:modified xsi:type="dcterms:W3CDTF">2016-02-05T22:12:04Z</dcterms:modified>
</cp:coreProperties>
</file>