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m-04\bdpub\2017_Budget Cycle\FY_2017 Cong Request\Production\CD and PDF Production\Extracted Excel Files\"/>
    </mc:Choice>
  </mc:AlternateContent>
  <bookViews>
    <workbookView xWindow="0" yWindow="0" windowWidth="13800" windowHeight="4716"/>
  </bookViews>
  <sheets>
    <sheet name="CISE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C10" i="1"/>
  <c r="F10" i="1" s="1"/>
  <c r="B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<sst xmlns="http://schemas.openxmlformats.org/spreadsheetml/2006/main" count="15" uniqueCount="15">
  <si>
    <t>CISE Funding</t>
  </si>
  <si>
    <t>(Dollars in Millions)</t>
  </si>
  <si>
    <t>FY 2015 Actual</t>
  </si>
  <si>
    <t>FY 2016
Estimate</t>
  </si>
  <si>
    <t>FY 2017 Request</t>
  </si>
  <si>
    <t>Change Over
FY 2016 Estimate</t>
  </si>
  <si>
    <t>Amount</t>
  </si>
  <si>
    <t>Percent</t>
  </si>
  <si>
    <t>Advanced Cyberinfrastructure (ACI)</t>
  </si>
  <si>
    <t>Computing and Communication Foundations (CCF)</t>
  </si>
  <si>
    <t>Computer and Network Systems (CNS)</t>
  </si>
  <si>
    <t>Information and Intelligent Systems (IIS)</t>
  </si>
  <si>
    <t>Information Technology Research (ITR)</t>
  </si>
  <si>
    <t>Total, CISE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</si>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</sst>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9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Fill="1" applyBorder="1" applyAlignment="1"/>
    <xf numFmtId="164" fontId="4" fillId="0" borderId="0" xfId="0" applyNumberFormat="1" applyFont="1" applyBorder="1" applyAlignment="1"/>
    <xf numFmtId="165" fontId="4" fillId="0" borderId="0" xfId="1" applyNumberFormat="1" applyFont="1" applyBorder="1" applyAlignment="1">
      <alignment horizontal="right"/>
    </xf>
    <xf numFmtId="0" fontId="6" fillId="0" borderId="0" xfId="0" applyFont="1"/>
    <xf numFmtId="0" fontId="6" fillId="0" borderId="4" xfId="0" applyFont="1" applyBorder="1" applyAlignment="1">
      <alignment wrapText="1"/>
    </xf>
    <xf numFmtId="166" fontId="6" fillId="0" borderId="4" xfId="0" applyNumberFormat="1" applyFont="1" applyBorder="1" applyAlignment="1"/>
    <xf numFmtId="165" fontId="6" fillId="0" borderId="4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8" fillId="0" borderId="0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="102" workbookViewId="0">
      <selection activeCell="A14" sqref="A14"/>
    </sheetView>
  </sheetViews>
  <sheetFormatPr defaultColWidth="9.33203125" defaultRowHeight="11.4" x14ac:dyDescent="0.2"/>
  <cols>
    <col min="1" max="1" width="39.77734375" style="3" customWidth="1"/>
    <col min="2" max="4" width="9" style="3" customWidth="1"/>
    <col min="5" max="6" width="8.77734375" style="3" customWidth="1"/>
    <col min="7" max="7" width="10.6640625" style="3" customWidth="1"/>
    <col min="8" max="16384" width="9.33203125" style="3"/>
  </cols>
  <sheetData>
    <row r="1" spans="1:6" ht="15.75" customHeight="1" x14ac:dyDescent="0.25">
      <c r="A1" s="1" t="s">
        <v>0</v>
      </c>
      <c r="B1" s="1"/>
      <c r="C1" s="1"/>
      <c r="D1" s="1"/>
      <c r="E1" s="2"/>
      <c r="F1" s="2"/>
    </row>
    <row r="2" spans="1:6" ht="14.4" customHeight="1" thickBot="1" x14ac:dyDescent="0.25">
      <c r="A2" s="4" t="s">
        <v>1</v>
      </c>
      <c r="B2" s="5"/>
      <c r="C2" s="5"/>
      <c r="D2" s="5"/>
      <c r="E2" s="6"/>
      <c r="F2" s="6"/>
    </row>
    <row r="3" spans="1:6" ht="29.4" customHeight="1" x14ac:dyDescent="0.2">
      <c r="A3" s="7"/>
      <c r="B3" s="8" t="s">
        <v>2</v>
      </c>
      <c r="C3" s="8" t="s">
        <v>3</v>
      </c>
      <c r="D3" s="9" t="s">
        <v>4</v>
      </c>
      <c r="E3" s="10" t="s">
        <v>5</v>
      </c>
      <c r="F3" s="10"/>
    </row>
    <row r="4" spans="1:6" x14ac:dyDescent="0.2">
      <c r="A4" s="11"/>
      <c r="B4" s="12"/>
      <c r="C4" s="12"/>
      <c r="D4" s="13"/>
      <c r="E4" s="14" t="s">
        <v>6</v>
      </c>
      <c r="F4" s="14" t="s">
        <v>7</v>
      </c>
    </row>
    <row r="5" spans="1:6" ht="14.4" customHeight="1" x14ac:dyDescent="0.2">
      <c r="A5" s="15" t="s">
        <v>8</v>
      </c>
      <c r="B5" s="16">
        <v>219.19</v>
      </c>
      <c r="C5" s="16">
        <v>222.3</v>
      </c>
      <c r="D5" s="16">
        <v>236.31</v>
      </c>
      <c r="E5" s="17">
        <f t="shared" ref="E5:E10" si="0">D5-C5</f>
        <v>14.009999999999991</v>
      </c>
      <c r="F5" s="18">
        <f t="shared" ref="F5:F10" si="1">IF(C5=0,"N/A  ",E5/C5)</f>
        <v>6.3022941970310345E-2</v>
      </c>
    </row>
    <row r="6" spans="1:6" ht="14.4" customHeight="1" x14ac:dyDescent="0.2">
      <c r="A6" s="15" t="s">
        <v>9</v>
      </c>
      <c r="B6" s="16">
        <v>195.69</v>
      </c>
      <c r="C6" s="16">
        <v>194.23</v>
      </c>
      <c r="D6" s="16">
        <v>206.47</v>
      </c>
      <c r="E6" s="17">
        <f t="shared" si="0"/>
        <v>12.240000000000009</v>
      </c>
      <c r="F6" s="18">
        <f t="shared" si="1"/>
        <v>6.3018071358698496E-2</v>
      </c>
    </row>
    <row r="7" spans="1:6" ht="14.4" customHeight="1" x14ac:dyDescent="0.2">
      <c r="A7" s="15" t="s">
        <v>10</v>
      </c>
      <c r="B7" s="16">
        <v>231.45000000000002</v>
      </c>
      <c r="C7" s="16">
        <v>231.10000000000002</v>
      </c>
      <c r="D7" s="16">
        <v>245.66</v>
      </c>
      <c r="E7" s="17">
        <f t="shared" si="0"/>
        <v>14.559999999999974</v>
      </c>
      <c r="F7" s="18">
        <f t="shared" si="1"/>
        <v>6.3003028991778329E-2</v>
      </c>
    </row>
    <row r="8" spans="1:6" s="19" customFormat="1" ht="14.4" customHeight="1" x14ac:dyDescent="0.25">
      <c r="A8" s="15" t="s">
        <v>11</v>
      </c>
      <c r="B8" s="16">
        <v>194.57999999999998</v>
      </c>
      <c r="C8" s="16">
        <v>194.9</v>
      </c>
      <c r="D8" s="16">
        <v>207.2</v>
      </c>
      <c r="E8" s="17">
        <f t="shared" si="0"/>
        <v>12.299999999999983</v>
      </c>
      <c r="F8" s="18">
        <f t="shared" si="1"/>
        <v>6.3109286813750554E-2</v>
      </c>
    </row>
    <row r="9" spans="1:6" s="19" customFormat="1" ht="14.4" customHeight="1" x14ac:dyDescent="0.25">
      <c r="A9" s="15" t="s">
        <v>12</v>
      </c>
      <c r="B9" s="16">
        <v>92.070000000000007</v>
      </c>
      <c r="C9" s="16">
        <v>93.289999999999992</v>
      </c>
      <c r="D9" s="16">
        <v>99.16</v>
      </c>
      <c r="E9" s="17">
        <f t="shared" si="0"/>
        <v>5.8700000000000045</v>
      </c>
      <c r="F9" s="18">
        <f t="shared" si="1"/>
        <v>6.2922070961517904E-2</v>
      </c>
    </row>
    <row r="10" spans="1:6" ht="14.4" customHeight="1" thickBot="1" x14ac:dyDescent="0.3">
      <c r="A10" s="20" t="s">
        <v>13</v>
      </c>
      <c r="B10" s="21">
        <f>SUM(B5:B9)</f>
        <v>932.98000000000013</v>
      </c>
      <c r="C10" s="21">
        <f>SUM(C5:C9)</f>
        <v>935.81999999999994</v>
      </c>
      <c r="D10" s="21">
        <f>SUM(D5:D9)</f>
        <v>994.79999999999984</v>
      </c>
      <c r="E10" s="21">
        <f t="shared" si="0"/>
        <v>58.979999999999905</v>
      </c>
      <c r="F10" s="22">
        <f t="shared" si="1"/>
        <v>6.3024940693723053E-2</v>
      </c>
    </row>
    <row r="11" spans="1:6" x14ac:dyDescent="0.2">
      <c r="A11" s="23" t="s">
        <v>14</v>
      </c>
      <c r="B11" s="23"/>
      <c r="C11" s="23"/>
      <c r="D11" s="23"/>
      <c r="E11" s="23"/>
      <c r="F11" s="23"/>
    </row>
    <row r="12" spans="1:6" x14ac:dyDescent="0.2">
      <c r="A12" s="18"/>
    </row>
    <row r="14" spans="1:6" s="19" customFormat="1" ht="12" x14ac:dyDescent="0.25"/>
    <row r="18" spans="1:1" ht="12" x14ac:dyDescent="0.25">
      <c r="A18" s="24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CISE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Carnavos, Matthew T</dc:creator>
  <cp:lastModifiedBy>Carnavos, Matthew T</cp:lastModifiedBy>
  <dcterms:created xsi:type="dcterms:W3CDTF">2016-02-05T21:06:45Z</dcterms:created>
  <dcterms:modified xsi:type="dcterms:W3CDTF">2016-02-05T21:08:46Z</dcterms:modified>
</cp:coreProperties>
</file>