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9612" windowHeight="5904"/>
  </bookViews>
  <sheets>
    <sheet name="ENG Subactivity Funding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<sst xmlns="http://schemas.openxmlformats.org/spreadsheetml/2006/main" count="17" uniqueCount="17">
  <si>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</si>
  <si>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</si>
  <si>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</si>
  <si>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</si>
  <si>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</si>
  <si>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</si>
  <si>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</si>
  <si>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</si>
  <si>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</si>
  <si>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FY17</t>
  </si>
  <si>
    <t>CBET</t>
  </si>
  <si>
    <t>CMMI</t>
  </si>
  <si>
    <t>ECCS</t>
  </si>
  <si>
    <t>EEC</t>
  </si>
  <si>
    <t>IIP</t>
  </si>
  <si>
    <t>EFMA</t>
  </si>
  <si>
    <t>Total, 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</si>
</sst>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-&quot;??"/>
    <numFmt numFmtId="165" formatCode="&quot;$&quot;#,##0.00;\-&quot;$&quot;#,##0.00;&quot;-&quot;?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/>
    <xf numFmtId="164" fontId="2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 vertical="top"/>
    </xf>
    <xf numFmtId="164" fontId="4" fillId="0" borderId="0" xfId="0" applyNumberFormat="1" applyFont="1" applyFill="1" applyBorder="1" applyAlignment="1"/>
    <xf numFmtId="164" fontId="3" fillId="0" borderId="0" xfId="0" applyNumberFormat="1" applyFont="1" applyAlignment="1">
      <alignment horizontal="right" vertical="center"/>
    </xf>
    <xf numFmtId="164" fontId="2" fillId="0" borderId="2" xfId="0" applyNumberFormat="1" applyFont="1" applyBorder="1"/>
    <xf numFmtId="164" fontId="3" fillId="0" borderId="2" xfId="0" applyNumberFormat="1" applyFont="1" applyBorder="1" applyAlignment="1">
      <alignment horizontal="right" vertical="top"/>
    </xf>
    <xf numFmtId="0" fontId="5" fillId="0" borderId="3" xfId="0" applyFont="1" applyBorder="1"/>
    <xf numFmtId="165" fontId="5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ENG Subactivity Funding</a:t>
            </a:r>
          </a:p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29165831386153429"/>
          <c:y val="1.26575588833198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834063257156237E-2"/>
          <c:y val="0.1177443645947583"/>
          <c:w val="0.74218533752333393"/>
          <c:h val="0.7244443716884662"/>
        </c:manualLayout>
      </c:layout>
      <c:lineChart>
        <c:grouping val="standard"/>
        <c:varyColors val="0"/>
        <c:ser>
          <c:idx val="0"/>
          <c:order val="0"/>
          <c:tx>
            <c:strRef>
              <c:f>'ENG Subactivity Funding'!$A$23</c:f>
              <c:strCache>
                <c:ptCount val="1"/>
                <c:pt idx="0">
                  <c:v>CBET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'ENG Subactivity Funding'!$B$22:$K$22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'ENG Subactivity Funding'!$B$23:$K$23</c:f>
              <c:numCache>
                <c:formatCode>#,##0.00;\-#,##0.00;"-"??</c:formatCode>
                <c:ptCount val="10"/>
                <c:pt idx="0">
                  <c:v>132.81</c:v>
                </c:pt>
                <c:pt idx="1">
                  <c:v>206.57</c:v>
                </c:pt>
                <c:pt idx="2">
                  <c:v>157.08000000000001</c:v>
                </c:pt>
                <c:pt idx="3">
                  <c:v>158.82</c:v>
                </c:pt>
                <c:pt idx="4">
                  <c:v>171.51</c:v>
                </c:pt>
                <c:pt idx="5">
                  <c:v>167.01445200000001</c:v>
                </c:pt>
                <c:pt idx="6">
                  <c:v>167.76359299999999</c:v>
                </c:pt>
                <c:pt idx="7">
                  <c:v>180.4</c:v>
                </c:pt>
                <c:pt idx="8">
                  <c:v>183.82</c:v>
                </c:pt>
                <c:pt idx="9">
                  <c:v>198.42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 Subactivity Funding'!$A$24</c:f>
              <c:strCache>
                <c:ptCount val="1"/>
                <c:pt idx="0">
                  <c:v>CMMI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'ENG Subactivity Funding'!$B$22:$K$22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'ENG Subactivity Funding'!$B$24:$K$24</c:f>
              <c:numCache>
                <c:formatCode>#,##0.00;\-#,##0.00;"-"??</c:formatCode>
                <c:ptCount val="10"/>
                <c:pt idx="0">
                  <c:v>161.11000000000001</c:v>
                </c:pt>
                <c:pt idx="1">
                  <c:v>232.89</c:v>
                </c:pt>
                <c:pt idx="2">
                  <c:v>189.4</c:v>
                </c:pt>
                <c:pt idx="3">
                  <c:v>189.62</c:v>
                </c:pt>
                <c:pt idx="4">
                  <c:v>203.59</c:v>
                </c:pt>
                <c:pt idx="5">
                  <c:v>200.80716200000001</c:v>
                </c:pt>
                <c:pt idx="6">
                  <c:v>195.23207199999999</c:v>
                </c:pt>
                <c:pt idx="7">
                  <c:v>225.55</c:v>
                </c:pt>
                <c:pt idx="8">
                  <c:v>216.39</c:v>
                </c:pt>
                <c:pt idx="9">
                  <c:v>233.92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 Subactivity Funding'!$A$25</c:f>
              <c:strCache>
                <c:ptCount val="1"/>
                <c:pt idx="0">
                  <c:v>ECCS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'ENG Subactivity Funding'!$B$22:$K$22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'ENG Subactivity Funding'!$B$25:$K$25</c:f>
              <c:numCache>
                <c:formatCode>#,##0.00;\-#,##0.00;"-"??</c:formatCode>
                <c:ptCount val="10"/>
                <c:pt idx="0">
                  <c:v>83.6</c:v>
                </c:pt>
                <c:pt idx="1">
                  <c:v>132.78</c:v>
                </c:pt>
                <c:pt idx="2">
                  <c:v>93.97</c:v>
                </c:pt>
                <c:pt idx="3">
                  <c:v>97.54</c:v>
                </c:pt>
                <c:pt idx="4">
                  <c:v>106.74</c:v>
                </c:pt>
                <c:pt idx="5">
                  <c:v>104.58396999999999</c:v>
                </c:pt>
                <c:pt idx="6">
                  <c:v>100.367068</c:v>
                </c:pt>
                <c:pt idx="7">
                  <c:v>118.97</c:v>
                </c:pt>
                <c:pt idx="8">
                  <c:v>113.95</c:v>
                </c:pt>
                <c:pt idx="9">
                  <c:v>122.76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 Subactivity Funding'!$A$26</c:f>
              <c:strCache>
                <c:ptCount val="1"/>
                <c:pt idx="0">
                  <c:v>EEC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'ENG Subactivity Funding'!$B$22:$K$22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'ENG Subactivity Funding'!$B$26:$K$26</c:f>
              <c:numCache>
                <c:formatCode>#,##0.00;\-#,##0.00;"-"??</c:formatCode>
                <c:ptCount val="10"/>
                <c:pt idx="0">
                  <c:v>150.41</c:v>
                </c:pt>
                <c:pt idx="1">
                  <c:v>125.86</c:v>
                </c:pt>
                <c:pt idx="2">
                  <c:v>125.86</c:v>
                </c:pt>
                <c:pt idx="3">
                  <c:v>125.76</c:v>
                </c:pt>
                <c:pt idx="4">
                  <c:v>123.93</c:v>
                </c:pt>
                <c:pt idx="5">
                  <c:v>115.207976</c:v>
                </c:pt>
                <c:pt idx="6">
                  <c:v>119.49551200000001</c:v>
                </c:pt>
                <c:pt idx="7">
                  <c:v>117.95</c:v>
                </c:pt>
                <c:pt idx="8">
                  <c:v>107.61</c:v>
                </c:pt>
                <c:pt idx="9">
                  <c:v>120.32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 Subactivity Funding'!$A$27</c:f>
              <c:strCache>
                <c:ptCount val="1"/>
                <c:pt idx="0">
                  <c:v>IIP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'ENG Subactivity Funding'!$B$22:$K$22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'ENG Subactivity Funding'!$B$27:$K$27</c:f>
              <c:numCache>
                <c:formatCode>#,##0.00;\-#,##0.00;"-"??</c:formatCode>
                <c:ptCount val="10"/>
                <c:pt idx="0">
                  <c:v>130.72</c:v>
                </c:pt>
                <c:pt idx="1">
                  <c:v>166.82</c:v>
                </c:pt>
                <c:pt idx="2">
                  <c:v>180.63</c:v>
                </c:pt>
                <c:pt idx="3">
                  <c:v>162.65</c:v>
                </c:pt>
                <c:pt idx="4">
                  <c:v>187.79</c:v>
                </c:pt>
                <c:pt idx="5">
                  <c:v>202.407611</c:v>
                </c:pt>
                <c:pt idx="6">
                  <c:v>205.99180999999999</c:v>
                </c:pt>
                <c:pt idx="7">
                  <c:v>227.26</c:v>
                </c:pt>
                <c:pt idx="8">
                  <c:v>239.93</c:v>
                </c:pt>
                <c:pt idx="9">
                  <c:v>268.91000000000003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 Subactivity Funding'!$A$28</c:f>
              <c:strCache>
                <c:ptCount val="1"/>
                <c:pt idx="0">
                  <c:v>EFMA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'ENG Subactivity Funding'!$B$22:$K$22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'ENG Subactivity Funding'!$B$28:$K$28</c:f>
              <c:numCache>
                <c:formatCode>#,##0.00;\-#,##0.00;"-"??</c:formatCode>
                <c:ptCount val="10"/>
                <c:pt idx="0">
                  <c:v>25.23</c:v>
                </c:pt>
                <c:pt idx="1">
                  <c:v>40.5</c:v>
                </c:pt>
                <c:pt idx="2">
                  <c:v>28.99</c:v>
                </c:pt>
                <c:pt idx="3">
                  <c:v>28.95</c:v>
                </c:pt>
                <c:pt idx="4">
                  <c:v>30.99</c:v>
                </c:pt>
                <c:pt idx="5">
                  <c:v>30.155763</c:v>
                </c:pt>
                <c:pt idx="6">
                  <c:v>44.273791000000003</c:v>
                </c:pt>
                <c:pt idx="7">
                  <c:v>53.41</c:v>
                </c:pt>
                <c:pt idx="8">
                  <c:v>54.49</c:v>
                </c:pt>
                <c:pt idx="9">
                  <c:v>58.4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227168"/>
        <c:axId val="821226776"/>
      </c:lineChart>
      <c:catAx>
        <c:axId val="82122716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21226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1226776"/>
        <c:scaling>
          <c:orientation val="minMax"/>
          <c:max val="30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212271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5298019962339533"/>
          <c:y val="0.27708323102023885"/>
          <c:w val="0.11433490564301098"/>
          <c:h val="0.42677165354330709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16510</xdr:colOff>
      <xdr:row>20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0.90856</cdr:y>
    </cdr:from>
    <cdr:to>
      <cdr:x>0.9973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397898"/>
          <a:ext cx="6064988" cy="34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FY 2009 reflects both the FY 2009 omnibus appropriation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funding provided through the American Recovery and Reinvestment Act of 2009 (P.L. 111-5).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_Budget%20Cycle/FY_2017%20Cong%20Request/06%20-%20Formatting/04%20-%20R&amp;RA%20Narratives/Original%20Versions/ENG%20Funding%20Chart-format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 Subact"/>
    </sheetNames>
    <sheetDataSet>
      <sheetData sheetId="0">
        <row r="22">
          <cell r="B22" t="str">
            <v>FY08</v>
          </cell>
          <cell r="C22" t="str">
            <v>FY09</v>
          </cell>
          <cell r="D22" t="str">
            <v>FY10</v>
          </cell>
          <cell r="E22" t="str">
            <v>FY11</v>
          </cell>
          <cell r="F22" t="str">
            <v>FY12</v>
          </cell>
          <cell r="G22" t="str">
            <v>FY13</v>
          </cell>
          <cell r="H22" t="str">
            <v>FY14</v>
          </cell>
          <cell r="I22" t="str">
            <v>FY15</v>
          </cell>
          <cell r="J22" t="str">
            <v>FY16</v>
          </cell>
          <cell r="K22" t="str">
            <v>FY17</v>
          </cell>
        </row>
        <row r="23">
          <cell r="A23" t="str">
            <v>CBET</v>
          </cell>
          <cell r="B23">
            <v>132.81</v>
          </cell>
          <cell r="C23">
            <v>206.57</v>
          </cell>
          <cell r="D23">
            <v>157.08000000000001</v>
          </cell>
          <cell r="E23">
            <v>158.82</v>
          </cell>
          <cell r="F23">
            <v>171.51</v>
          </cell>
          <cell r="G23">
            <v>167.01445200000001</v>
          </cell>
          <cell r="H23">
            <v>167.76359299999999</v>
          </cell>
          <cell r="I23">
            <v>180.4</v>
          </cell>
          <cell r="J23">
            <v>183.82</v>
          </cell>
          <cell r="K23">
            <v>198.42</v>
          </cell>
        </row>
        <row r="24">
          <cell r="A24" t="str">
            <v>CMMI</v>
          </cell>
          <cell r="B24">
            <v>161.11000000000001</v>
          </cell>
          <cell r="C24">
            <v>232.89</v>
          </cell>
          <cell r="D24">
            <v>189.4</v>
          </cell>
          <cell r="E24">
            <v>189.62</v>
          </cell>
          <cell r="F24">
            <v>203.59</v>
          </cell>
          <cell r="G24">
            <v>200.80716200000001</v>
          </cell>
          <cell r="H24">
            <v>195.23207199999999</v>
          </cell>
          <cell r="I24">
            <v>225.55</v>
          </cell>
          <cell r="J24">
            <v>216.39</v>
          </cell>
          <cell r="K24">
            <v>233.92</v>
          </cell>
        </row>
        <row r="25">
          <cell r="A25" t="str">
            <v>ECCS</v>
          </cell>
          <cell r="B25">
            <v>83.6</v>
          </cell>
          <cell r="C25">
            <v>132.78</v>
          </cell>
          <cell r="D25">
            <v>93.97</v>
          </cell>
          <cell r="E25">
            <v>97.54</v>
          </cell>
          <cell r="F25">
            <v>106.74</v>
          </cell>
          <cell r="G25">
            <v>104.58396999999999</v>
          </cell>
          <cell r="H25">
            <v>100.367068</v>
          </cell>
          <cell r="I25">
            <v>118.97</v>
          </cell>
          <cell r="J25">
            <v>113.95</v>
          </cell>
          <cell r="K25">
            <v>122.76</v>
          </cell>
        </row>
        <row r="26">
          <cell r="A26" t="str">
            <v>EEC</v>
          </cell>
          <cell r="B26">
            <v>150.41</v>
          </cell>
          <cell r="C26">
            <v>125.86</v>
          </cell>
          <cell r="D26">
            <v>125.86</v>
          </cell>
          <cell r="E26">
            <v>125.76</v>
          </cell>
          <cell r="F26">
            <v>123.93</v>
          </cell>
          <cell r="G26">
            <v>115.207976</v>
          </cell>
          <cell r="H26">
            <v>119.49551200000001</v>
          </cell>
          <cell r="I26">
            <v>117.95</v>
          </cell>
          <cell r="J26">
            <v>107.61</v>
          </cell>
          <cell r="K26">
            <v>120.32</v>
          </cell>
        </row>
        <row r="27">
          <cell r="A27" t="str">
            <v>IIP</v>
          </cell>
          <cell r="B27">
            <v>130.72</v>
          </cell>
          <cell r="C27">
            <v>166.82</v>
          </cell>
          <cell r="D27">
            <v>180.63</v>
          </cell>
          <cell r="E27">
            <v>162.65</v>
          </cell>
          <cell r="F27">
            <v>187.79</v>
          </cell>
          <cell r="G27">
            <v>202.407611</v>
          </cell>
          <cell r="H27">
            <v>205.99180999999999</v>
          </cell>
          <cell r="I27">
            <v>227.26</v>
          </cell>
          <cell r="J27">
            <v>239.93</v>
          </cell>
          <cell r="K27">
            <v>268.91000000000003</v>
          </cell>
        </row>
        <row r="28">
          <cell r="A28" t="str">
            <v>EFMA</v>
          </cell>
          <cell r="B28">
            <v>25.23</v>
          </cell>
          <cell r="C28">
            <v>40.5</v>
          </cell>
          <cell r="D28">
            <v>28.99</v>
          </cell>
          <cell r="E28">
            <v>28.95</v>
          </cell>
          <cell r="F28">
            <v>30.99</v>
          </cell>
          <cell r="G28">
            <v>30.155763</v>
          </cell>
          <cell r="H28">
            <v>44.273791000000003</v>
          </cell>
          <cell r="I28">
            <v>53.41</v>
          </cell>
          <cell r="J28">
            <v>54.49</v>
          </cell>
          <cell r="K28">
            <v>58.4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K30"/>
  <sheetViews>
    <sheetView showGridLines="0" tabSelected="1" zoomScaleNormal="100" workbookViewId="0">
      <selection activeCell="O21" sqref="O21"/>
    </sheetView>
  </sheetViews>
  <sheetFormatPr defaultRowHeight="14.4" x14ac:dyDescent="0.3"/>
  <cols>
    <col min="11" max="11" width="9.88671875" customWidth="1"/>
  </cols>
  <sheetData>
    <row r="21" spans="1:11" ht="15" thickBot="1" x14ac:dyDescent="0.35"/>
    <row r="22" spans="1:11" x14ac:dyDescent="0.3">
      <c r="A22" s="1"/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5</v>
      </c>
      <c r="H22" s="2" t="s">
        <v>6</v>
      </c>
      <c r="I22" s="2" t="s">
        <v>7</v>
      </c>
      <c r="J22" s="2" t="s">
        <v>8</v>
      </c>
      <c r="K22" s="2" t="s">
        <v>9</v>
      </c>
    </row>
    <row r="23" spans="1:11" x14ac:dyDescent="0.3">
      <c r="A23" s="3" t="s">
        <v>10</v>
      </c>
      <c r="B23" s="4">
        <v>132.81</v>
      </c>
      <c r="C23" s="4">
        <v>206.57</v>
      </c>
      <c r="D23" s="4">
        <v>157.08000000000001</v>
      </c>
      <c r="E23" s="4">
        <v>158.82</v>
      </c>
      <c r="F23" s="4">
        <v>171.51</v>
      </c>
      <c r="G23" s="5">
        <v>167.01445200000001</v>
      </c>
      <c r="H23" s="6">
        <v>167.76359299999999</v>
      </c>
      <c r="I23" s="7">
        <v>180.4</v>
      </c>
      <c r="J23" s="7">
        <v>183.82</v>
      </c>
      <c r="K23" s="7">
        <v>198.42</v>
      </c>
    </row>
    <row r="24" spans="1:11" x14ac:dyDescent="0.3">
      <c r="A24" s="3" t="s">
        <v>11</v>
      </c>
      <c r="B24" s="4">
        <v>161.11000000000001</v>
      </c>
      <c r="C24" s="4">
        <v>232.89</v>
      </c>
      <c r="D24" s="4">
        <v>189.4</v>
      </c>
      <c r="E24" s="4">
        <v>189.62</v>
      </c>
      <c r="F24" s="4">
        <v>203.59</v>
      </c>
      <c r="G24" s="5">
        <v>200.80716200000001</v>
      </c>
      <c r="H24" s="6">
        <v>195.23207199999999</v>
      </c>
      <c r="I24" s="7">
        <v>225.55</v>
      </c>
      <c r="J24" s="7">
        <v>216.39</v>
      </c>
      <c r="K24" s="7">
        <v>233.92</v>
      </c>
    </row>
    <row r="25" spans="1:11" x14ac:dyDescent="0.3">
      <c r="A25" s="3" t="s">
        <v>12</v>
      </c>
      <c r="B25" s="4">
        <v>83.6</v>
      </c>
      <c r="C25" s="4">
        <v>132.78</v>
      </c>
      <c r="D25" s="4">
        <v>93.97</v>
      </c>
      <c r="E25" s="4">
        <v>97.54</v>
      </c>
      <c r="F25" s="4">
        <v>106.74</v>
      </c>
      <c r="G25" s="5">
        <v>104.58396999999999</v>
      </c>
      <c r="H25" s="6">
        <v>100.367068</v>
      </c>
      <c r="I25" s="7">
        <v>118.97</v>
      </c>
      <c r="J25" s="7">
        <v>113.95</v>
      </c>
      <c r="K25" s="7">
        <v>122.76</v>
      </c>
    </row>
    <row r="26" spans="1:11" x14ac:dyDescent="0.3">
      <c r="A26" s="3" t="s">
        <v>13</v>
      </c>
      <c r="B26" s="4">
        <v>150.41</v>
      </c>
      <c r="C26" s="4">
        <v>125.86</v>
      </c>
      <c r="D26" s="4">
        <v>125.86</v>
      </c>
      <c r="E26" s="4">
        <v>125.76</v>
      </c>
      <c r="F26" s="4">
        <v>123.93</v>
      </c>
      <c r="G26" s="5">
        <v>115.207976</v>
      </c>
      <c r="H26" s="8">
        <v>119.49551200000001</v>
      </c>
      <c r="I26" s="7">
        <v>117.95</v>
      </c>
      <c r="J26" s="7">
        <v>107.61</v>
      </c>
      <c r="K26" s="7">
        <v>120.32</v>
      </c>
    </row>
    <row r="27" spans="1:11" x14ac:dyDescent="0.3">
      <c r="A27" s="3" t="s">
        <v>14</v>
      </c>
      <c r="B27" s="4">
        <v>130.72</v>
      </c>
      <c r="C27" s="4">
        <v>166.82</v>
      </c>
      <c r="D27" s="4">
        <v>180.63</v>
      </c>
      <c r="E27" s="4">
        <v>162.65</v>
      </c>
      <c r="F27" s="4">
        <v>187.79</v>
      </c>
      <c r="G27" s="5">
        <v>202.407611</v>
      </c>
      <c r="H27" s="8">
        <v>205.99180999999999</v>
      </c>
      <c r="I27" s="7">
        <v>227.26</v>
      </c>
      <c r="J27" s="7">
        <v>239.93</v>
      </c>
      <c r="K27" s="7">
        <v>268.91000000000003</v>
      </c>
    </row>
    <row r="28" spans="1:11" x14ac:dyDescent="0.3">
      <c r="A28" s="3" t="s">
        <v>15</v>
      </c>
      <c r="B28" s="9">
        <v>25.23</v>
      </c>
      <c r="C28" s="9">
        <v>40.5</v>
      </c>
      <c r="D28" s="9">
        <v>28.99</v>
      </c>
      <c r="E28" s="9">
        <v>28.95</v>
      </c>
      <c r="F28" s="9">
        <v>30.99</v>
      </c>
      <c r="G28" s="5">
        <v>30.155763</v>
      </c>
      <c r="H28" s="10">
        <v>44.273791000000003</v>
      </c>
      <c r="I28" s="7">
        <v>53.41</v>
      </c>
      <c r="J28" s="7">
        <v>54.49</v>
      </c>
      <c r="K28" s="7">
        <v>58.4</v>
      </c>
    </row>
    <row r="29" spans="1:11" ht="15" thickBot="1" x14ac:dyDescent="0.35">
      <c r="A29" s="11" t="s">
        <v>16</v>
      </c>
      <c r="B29" s="12">
        <f t="shared" ref="B29:K29" si="0">SUM(B23:B28)</f>
        <v>683.88</v>
      </c>
      <c r="C29" s="12">
        <f t="shared" si="0"/>
        <v>905.42000000000007</v>
      </c>
      <c r="D29" s="12">
        <f t="shared" si="0"/>
        <v>775.93000000000006</v>
      </c>
      <c r="E29" s="12">
        <f t="shared" si="0"/>
        <v>763.34</v>
      </c>
      <c r="F29" s="12">
        <f t="shared" si="0"/>
        <v>824.55</v>
      </c>
      <c r="G29" s="12">
        <f t="shared" si="0"/>
        <v>820.17693399999996</v>
      </c>
      <c r="H29" s="12">
        <f t="shared" si="0"/>
        <v>833.12384599999996</v>
      </c>
      <c r="I29" s="12">
        <f t="shared" si="0"/>
        <v>923.54000000000008</v>
      </c>
      <c r="J29" s="12">
        <f t="shared" si="0"/>
        <v>916.19</v>
      </c>
      <c r="K29" s="12">
        <f t="shared" si="0"/>
        <v>1002.7300000000001</v>
      </c>
    </row>
    <row r="30" spans="1:1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Subactivity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2016-02-04T22:18:13Z</dcterms:created>
  <dcterms:modified xsi:type="dcterms:W3CDTF">2016-02-06T00:55:52Z</dcterms:modified>
</cp:coreProperties>
</file>