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36" windowHeight="5736" tabRatio="907"/>
  </bookViews>
  <sheets>
    <sheet name="GEO Major Investments" sheetId="3" r:id="rId1"/>
  </sheets>
  <definedNames>
    <definedName name="_xlnm.Print_Area" localSheetId="0">'GEO Major Investments'!$A$1:$F$17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3" l="1"/>
  <c r="E15" i="3"/>
  <c r="E14" i="3"/>
  <c r="F14" i="3"/>
  <c r="D13" i="3"/>
  <c r="E13" i="3"/>
  <c r="F13" i="3"/>
  <c r="C13" i="3"/>
  <c r="B13" i="3"/>
  <c r="E12" i="3"/>
  <c r="F12" i="3"/>
  <c r="E11" i="3"/>
  <c r="F11" i="3"/>
  <c r="E10" i="3"/>
  <c r="F10" i="3"/>
  <c r="E9" i="3"/>
  <c r="F9" i="3"/>
  <c r="F8" i="3"/>
  <c r="E8" i="3"/>
  <c r="E7" i="3"/>
  <c r="F7" i="3"/>
  <c r="D6" i="3"/>
  <c r="E6" i="3"/>
  <c r="F6" i="3"/>
  <c r="F5" i="3"/>
  <c r="E5" i="3"/>
</calcChain>
</file>

<file path=xl/sharedStrings.xml><?xml version="1.0" encoding="utf-8"?>
<sst xmlns="http://schemas.openxmlformats.org/spreadsheetml/2006/main" count="23" uniqueCount="23">
  <si>
    <t>(Dollars in Millions)</t>
  </si>
  <si>
    <t>Amount</t>
  </si>
  <si>
    <t>Percent</t>
  </si>
  <si>
    <t>Area of Investment</t>
  </si>
  <si>
    <t>CAREER</t>
  </si>
  <si>
    <t>CIF21</t>
  </si>
  <si>
    <t>Major investments may have funding overlap and thus should not be summed.</t>
  </si>
  <si>
    <t>FY 2016
Estimate</t>
  </si>
  <si>
    <t>INFEWS</t>
  </si>
  <si>
    <t>NSF INCLUDES</t>
  </si>
  <si>
    <r>
      <t>NRT</t>
    </r>
    <r>
      <rPr>
        <vertAlign val="superscript"/>
        <sz val="9"/>
        <color theme="1"/>
        <rFont val="Arial"/>
        <family val="2"/>
      </rPr>
      <t>1</t>
    </r>
  </si>
  <si>
    <t>SEES</t>
  </si>
  <si>
    <t>IUSE</t>
  </si>
  <si>
    <t>FY 2015 Actual</t>
  </si>
  <si>
    <t>FY 2017 Request</t>
  </si>
  <si>
    <t>Change Over
FY 2016 Estimate</t>
  </si>
  <si>
    <r>
      <t>NSF I-Corps</t>
    </r>
    <r>
      <rPr>
        <sz val="9"/>
        <color theme="1"/>
        <rFont val="Calibri"/>
        <family val="2"/>
      </rPr>
      <t>™</t>
    </r>
  </si>
  <si>
    <t xml:space="preserve"> </t>
  </si>
  <si>
    <t>Risk and Resilience</t>
  </si>
  <si>
    <t>GEO Major Investments</t>
  </si>
  <si>
    <t>ADVANCE</t>
  </si>
  <si>
    <t>NSCI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</si>
  <si>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are $2.04 million in FY 2015, $610,000 in FY 2016, and zero in FY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</si>
</sst>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;\-#,##0.00;&quot;-&quot;??"/>
    <numFmt numFmtId="166" formatCode="&quot;$&quot;#,##0.00;\-&quot;$&quot;#,##0.00;&quot;-&quot;??"/>
    <numFmt numFmtId="167" formatCode="0.0%;\-0.0%;&quot;-&quot;??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165" fontId="5" fillId="0" borderId="0" xfId="0" applyNumberFormat="1" applyFont="1" applyBorder="1" applyAlignment="1"/>
    <xf numFmtId="167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vertical="top"/>
    </xf>
    <xf numFmtId="167" fontId="5" fillId="0" borderId="0" xfId="1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165" fontId="5" fillId="0" borderId="0" xfId="0" applyNumberFormat="1" applyFont="1" applyFill="1" applyBorder="1" applyAlignment="1"/>
    <xf numFmtId="0" fontId="6" fillId="0" borderId="0" xfId="0" applyFont="1" applyAlignment="1">
      <alignment vertical="top" wrapText="1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6" fillId="0" borderId="3" xfId="0" applyFont="1" applyFill="1" applyBorder="1" applyAlignment="1">
      <alignment horizontal="right" wrapText="1"/>
    </xf>
    <xf numFmtId="166" fontId="5" fillId="0" borderId="0" xfId="0" applyNumberFormat="1" applyFont="1" applyBorder="1" applyAlignment="1"/>
    <xf numFmtId="166" fontId="5" fillId="0" borderId="0" xfId="0" applyNumberFormat="1" applyFont="1" applyFill="1" applyBorder="1" applyAlignment="1"/>
    <xf numFmtId="167" fontId="5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zoomScaleNormal="100" zoomScalePageLayoutView="150" workbookViewId="0">
      <selection activeCell="D23" sqref="D23"/>
    </sheetView>
  </sheetViews>
  <sheetFormatPr defaultColWidth="8.6640625" defaultRowHeight="11.4" x14ac:dyDescent="0.2"/>
  <cols>
    <col min="1" max="1" width="23.109375" style="1" customWidth="1"/>
    <col min="2" max="6" width="9.6640625" style="1" customWidth="1"/>
    <col min="7" max="16384" width="8.6640625" style="1"/>
  </cols>
  <sheetData>
    <row r="1" spans="1:9" ht="14.4" customHeight="1" x14ac:dyDescent="0.25">
      <c r="A1" s="27" t="s">
        <v>19</v>
      </c>
      <c r="B1" s="27"/>
      <c r="C1" s="27"/>
      <c r="D1" s="27"/>
      <c r="E1" s="27"/>
      <c r="F1" s="27"/>
    </row>
    <row r="2" spans="1:9" ht="13.2" customHeight="1" thickBot="1" x14ac:dyDescent="0.25">
      <c r="A2" s="28" t="s">
        <v>0</v>
      </c>
      <c r="B2" s="28"/>
      <c r="C2" s="28"/>
      <c r="D2" s="28"/>
      <c r="E2" s="28"/>
      <c r="F2" s="28"/>
    </row>
    <row r="3" spans="1:9" ht="25.2" customHeight="1" x14ac:dyDescent="0.2">
      <c r="A3" s="29" t="s">
        <v>3</v>
      </c>
      <c r="B3" s="31" t="s">
        <v>13</v>
      </c>
      <c r="C3" s="31" t="s">
        <v>7</v>
      </c>
      <c r="D3" s="20" t="s">
        <v>14</v>
      </c>
      <c r="E3" s="22" t="s">
        <v>15</v>
      </c>
      <c r="F3" s="22"/>
    </row>
    <row r="4" spans="1:9" ht="13.2" customHeight="1" x14ac:dyDescent="0.2">
      <c r="A4" s="30"/>
      <c r="B4" s="32"/>
      <c r="C4" s="32"/>
      <c r="D4" s="21"/>
      <c r="E4" s="15" t="s">
        <v>1</v>
      </c>
      <c r="F4" s="15" t="s">
        <v>2</v>
      </c>
    </row>
    <row r="5" spans="1:9" ht="13.95" customHeight="1" x14ac:dyDescent="0.2">
      <c r="A5" s="6" t="s">
        <v>20</v>
      </c>
      <c r="B5" s="16">
        <v>4.1100000000000003</v>
      </c>
      <c r="C5" s="16">
        <v>4.1100000000000003</v>
      </c>
      <c r="D5" s="17">
        <v>4.1100000000000003</v>
      </c>
      <c r="E5" s="16">
        <f t="shared" ref="E5:E15" si="0">D5-C5</f>
        <v>0</v>
      </c>
      <c r="F5" s="3">
        <f t="shared" ref="F5:F8" si="1">IF(C5=0,"N/A  ",E5/C5)</f>
        <v>0</v>
      </c>
    </row>
    <row r="6" spans="1:9" s="13" customFormat="1" ht="13.95" customHeight="1" x14ac:dyDescent="0.2">
      <c r="A6" s="6" t="s">
        <v>4</v>
      </c>
      <c r="B6" s="2">
        <v>16.18</v>
      </c>
      <c r="C6" s="2">
        <v>13.81</v>
      </c>
      <c r="D6" s="7">
        <f>C6+0.19</f>
        <v>14</v>
      </c>
      <c r="E6" s="2">
        <f t="shared" si="0"/>
        <v>0.1899999999999995</v>
      </c>
      <c r="F6" s="3">
        <f t="shared" si="1"/>
        <v>1.375814627081821E-2</v>
      </c>
    </row>
    <row r="7" spans="1:9" ht="13.95" customHeight="1" x14ac:dyDescent="0.2">
      <c r="A7" s="8" t="s">
        <v>5</v>
      </c>
      <c r="B7" s="2">
        <v>10.99</v>
      </c>
      <c r="C7" s="2">
        <v>11</v>
      </c>
      <c r="D7" s="7">
        <v>12.21</v>
      </c>
      <c r="E7" s="2">
        <f t="shared" si="0"/>
        <v>1.2100000000000009</v>
      </c>
      <c r="F7" s="3">
        <f t="shared" si="1"/>
        <v>0.11000000000000008</v>
      </c>
    </row>
    <row r="8" spans="1:9" ht="13.95" customHeight="1" x14ac:dyDescent="0.2">
      <c r="A8" s="8" t="s">
        <v>21</v>
      </c>
      <c r="B8" s="2">
        <v>0</v>
      </c>
      <c r="C8" s="2">
        <v>0</v>
      </c>
      <c r="D8" s="7">
        <v>3.5</v>
      </c>
      <c r="E8" s="2">
        <f t="shared" si="0"/>
        <v>3.5</v>
      </c>
      <c r="F8" s="3" t="str">
        <f t="shared" si="1"/>
        <v xml:space="preserve">N/A  </v>
      </c>
    </row>
    <row r="9" spans="1:9" ht="13.95" customHeight="1" x14ac:dyDescent="0.2">
      <c r="A9" s="8" t="s">
        <v>16</v>
      </c>
      <c r="B9" s="10">
        <v>0.92</v>
      </c>
      <c r="C9" s="10">
        <v>0.6</v>
      </c>
      <c r="D9" s="11">
        <v>0.6</v>
      </c>
      <c r="E9" s="10">
        <f t="shared" si="0"/>
        <v>0</v>
      </c>
      <c r="F9" s="3">
        <f>IF(C9=0,"N/A  ",E9/C9)</f>
        <v>0</v>
      </c>
    </row>
    <row r="10" spans="1:9" ht="13.95" customHeight="1" x14ac:dyDescent="0.2">
      <c r="A10" s="8" t="s">
        <v>9</v>
      </c>
      <c r="B10" s="10">
        <v>0</v>
      </c>
      <c r="C10" s="10">
        <v>2.57</v>
      </c>
      <c r="D10" s="11">
        <v>2.44</v>
      </c>
      <c r="E10" s="11">
        <f t="shared" ref="E10" si="2">D10-C10</f>
        <v>-0.12999999999999989</v>
      </c>
      <c r="F10" s="18">
        <f>IF(C10=0,"N/A  ",E10/C10)</f>
        <v>-5.0583657587548597E-2</v>
      </c>
      <c r="G10" s="19"/>
    </row>
    <row r="11" spans="1:9" ht="13.95" customHeight="1" x14ac:dyDescent="0.2">
      <c r="A11" s="8" t="s">
        <v>8</v>
      </c>
      <c r="B11" s="4">
        <v>0</v>
      </c>
      <c r="C11" s="4">
        <v>5</v>
      </c>
      <c r="D11" s="9">
        <v>10</v>
      </c>
      <c r="E11" s="10">
        <f t="shared" si="0"/>
        <v>5</v>
      </c>
      <c r="F11" s="5">
        <f>IF(C11=0,"N/A  ",E11/C11)</f>
        <v>1</v>
      </c>
    </row>
    <row r="12" spans="1:9" ht="13.95" customHeight="1" x14ac:dyDescent="0.2">
      <c r="A12" s="8" t="s">
        <v>12</v>
      </c>
      <c r="B12" s="4">
        <v>10.9</v>
      </c>
      <c r="C12" s="4">
        <v>6.5</v>
      </c>
      <c r="D12" s="9">
        <v>6</v>
      </c>
      <c r="E12" s="10">
        <f t="shared" si="0"/>
        <v>-0.5</v>
      </c>
      <c r="F12" s="5">
        <f t="shared" ref="F12:F15" si="3">IF(C12=0,"N/A  ",E12/C12)</f>
        <v>-7.6923076923076927E-2</v>
      </c>
    </row>
    <row r="13" spans="1:9" ht="13.95" customHeight="1" x14ac:dyDescent="0.2">
      <c r="A13" s="8" t="s">
        <v>10</v>
      </c>
      <c r="B13" s="4">
        <f>2.04+4.59</f>
        <v>6.63</v>
      </c>
      <c r="C13" s="4">
        <f>3.82+0.61</f>
        <v>4.43</v>
      </c>
      <c r="D13" s="9">
        <f>3.32</f>
        <v>3.32</v>
      </c>
      <c r="E13" s="10">
        <f t="shared" si="0"/>
        <v>-1.1099999999999999</v>
      </c>
      <c r="F13" s="5">
        <f t="shared" si="3"/>
        <v>-0.25056433408577877</v>
      </c>
    </row>
    <row r="14" spans="1:9" ht="13.95" customHeight="1" x14ac:dyDescent="0.2">
      <c r="A14" s="8" t="s">
        <v>18</v>
      </c>
      <c r="B14" s="4">
        <v>0</v>
      </c>
      <c r="C14" s="4">
        <v>17.75</v>
      </c>
      <c r="D14" s="9">
        <v>17.75</v>
      </c>
      <c r="E14" s="10">
        <f t="shared" si="0"/>
        <v>0</v>
      </c>
      <c r="F14" s="5">
        <f t="shared" si="3"/>
        <v>0</v>
      </c>
    </row>
    <row r="15" spans="1:9" ht="13.95" customHeight="1" thickBot="1" x14ac:dyDescent="0.25">
      <c r="A15" s="12" t="s">
        <v>11</v>
      </c>
      <c r="B15" s="10">
        <v>59</v>
      </c>
      <c r="C15" s="10">
        <v>34</v>
      </c>
      <c r="D15" s="11">
        <v>18.5</v>
      </c>
      <c r="E15" s="10">
        <f t="shared" si="0"/>
        <v>-15.5</v>
      </c>
      <c r="F15" s="5">
        <f t="shared" si="3"/>
        <v>-0.45588235294117646</v>
      </c>
    </row>
    <row r="16" spans="1:9" ht="13.95" customHeight="1" x14ac:dyDescent="0.2">
      <c r="A16" s="23" t="s">
        <v>6</v>
      </c>
      <c r="B16" s="23"/>
      <c r="C16" s="23"/>
      <c r="D16" s="23"/>
      <c r="E16" s="23"/>
      <c r="F16" s="23"/>
      <c r="G16" s="14"/>
      <c r="H16" s="14"/>
      <c r="I16" s="14"/>
    </row>
    <row r="17" spans="1:6" ht="23.4" customHeight="1" x14ac:dyDescent="0.2">
      <c r="A17" s="24" t="s">
        <v>22</v>
      </c>
      <c r="B17" s="24"/>
      <c r="C17" s="24"/>
      <c r="D17" s="24"/>
      <c r="E17" s="24"/>
      <c r="F17" s="24"/>
    </row>
    <row r="18" spans="1:6" ht="11.7" customHeight="1" x14ac:dyDescent="0.2">
      <c r="A18" s="25" t="s">
        <v>17</v>
      </c>
      <c r="B18" s="26"/>
      <c r="C18" s="26"/>
      <c r="D18" s="26"/>
      <c r="E18" s="26"/>
      <c r="F18" s="26"/>
    </row>
    <row r="19" spans="1:6" x14ac:dyDescent="0.2">
      <c r="A19" s="26"/>
      <c r="B19" s="26"/>
      <c r="C19" s="26"/>
      <c r="D19" s="26"/>
      <c r="E19" s="26"/>
      <c r="F19" s="26"/>
    </row>
    <row r="20" spans="1:6" x14ac:dyDescent="0.2">
      <c r="A20" s="14"/>
      <c r="B20" s="14"/>
      <c r="C20" s="14"/>
      <c r="D20" s="14"/>
      <c r="E20" s="14"/>
      <c r="F20" s="14"/>
    </row>
  </sheetData>
  <mergeCells count="10">
    <mergeCell ref="A16:F16"/>
    <mergeCell ref="A17:F17"/>
    <mergeCell ref="A18:F19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Major Investments</vt:lpstr>
      <vt:lpstr>'GEO Major Investments'!Print_Area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2016-02-05T23:41:19Z</dcterms:modified>
</cp:coreProperties>
</file>