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2017_Budget Cycle\FY_2017 Cong Request\Production\CD and PDF Production\Extracted Excel Files\"/>
    </mc:Choice>
  </mc:AlternateContent>
  <bookViews>
    <workbookView xWindow="60" yWindow="60" windowWidth="8448" windowHeight="2448"/>
  </bookViews>
  <sheets>
    <sheet name="IA Funding" sheetId="1" r:id="rId1"/>
  </sheets>
  <calcPr calcId="152511" concurrentCalc="0"/>
</workbook>
</file>

<file path=xl/calcChain.xml><?xml version="1.0" encoding="utf-8"?>
<calcChain xmlns="http://schemas.openxmlformats.org/spreadsheetml/2006/main">
  <c r="C16" i="1" l="1"/>
  <c r="D16" i="1"/>
  <c r="E16" i="1"/>
  <c r="F16" i="1"/>
  <c r="B8" i="1"/>
  <c r="B13" i="1"/>
  <c r="B16" i="1"/>
  <c r="E15" i="1"/>
  <c r="F15" i="1"/>
  <c r="E14" i="1"/>
  <c r="F14" i="1"/>
  <c r="E13" i="1"/>
  <c r="F13" i="1"/>
  <c r="E12" i="1"/>
  <c r="F12" i="1"/>
  <c r="E11" i="1"/>
  <c r="F11" i="1"/>
  <c r="E9" i="1"/>
  <c r="F9" i="1"/>
  <c r="E8" i="1"/>
  <c r="F8" i="1"/>
  <c r="E7" i="1"/>
  <c r="F7" i="1"/>
  <c r="E6" i="1"/>
  <c r="F6" i="1"/>
  <c r="E5" i="1"/>
  <c r="F5" i="1"/>
</calcChain>
</file>

<file path=xl/sharedStrings.xml><?xml version="1.0" encoding="utf-8"?>
<sst xmlns="http://schemas.openxmlformats.org/spreadsheetml/2006/main" count="26" uniqueCount="26">
  <si>
    <t>(Dollars in Millions)</t>
  </si>
  <si>
    <t>Amount</t>
  </si>
  <si>
    <t>Percent</t>
  </si>
  <si>
    <t>Totals may not add due to rounding.</t>
  </si>
  <si>
    <t>FY 2015 Actual</t>
  </si>
  <si>
    <t>FY 2016
Estimate</t>
  </si>
  <si>
    <t>FY 2017 Request</t>
  </si>
  <si>
    <t>Change Over
FY 2016 Estimate</t>
  </si>
  <si>
    <t>IA Funding</t>
  </si>
  <si>
    <t>EPSCoR</t>
  </si>
  <si>
    <t>Graduate Research Fellowships</t>
  </si>
  <si>
    <t>INSPIRE</t>
  </si>
  <si>
    <t>Major Research Instrumentation</t>
  </si>
  <si>
    <t>NSF INCLUDES</t>
  </si>
  <si>
    <r>
      <t>Planning and Policy Support</t>
    </r>
    <r>
      <rPr>
        <vertAlign val="superscript"/>
        <sz val="9"/>
        <rFont val="Arial"/>
        <family val="2"/>
      </rPr>
      <t>1</t>
    </r>
  </si>
  <si>
    <t>[0.95]</t>
  </si>
  <si>
    <t>[1.35]</t>
  </si>
  <si>
    <t>[1.43]</t>
  </si>
  <si>
    <t>N/A</t>
  </si>
  <si>
    <t>Research Investment Communications (RIC)</t>
  </si>
  <si>
    <t>Science &amp; Technology Centers Class of 2016</t>
  </si>
  <si>
    <t>Science &amp; Technology Centers Administration</t>
  </si>
  <si>
    <t>Science &amp; Technology Policy Institute</t>
  </si>
  <si>
    <t>STAR METRICS</t>
  </si>
  <si>
    <t>Total, IA</t>
  </si>
  <si>
    <r>
      <rPr>
        <vertAlign val="superscript"/>
        <sz val="8"/>
        <rFont val="Arial"/>
        <family val="2"/>
      </rPr>
      <t>1</t>
    </r>
    <r>
      <rPr>
        <sz val="8"/>
        <rFont val="Arial"/>
        <family val="2"/>
      </rPr>
      <t xml:space="preserve"> Planning and Policy Support funding for FY 2015 and FY 2016 is displayed for comparability.  FY 2015 and FY 2016 activities are supported by the Other Program Related Administration.  See the Program Accounts: R&amp;RA and EHR chapter for more information.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</si>
</sst>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quot;$&quot;#,##0.00;&quot;-&quot;??"/>
    <numFmt numFmtId="165" formatCode="0.0%;\-0.0%;&quot;-&quot;??"/>
    <numFmt numFmtId="166" formatCode="#,##0.00;\-#,##0.00;&quot;-&quot;??"/>
  </numFmts>
  <fonts count="11" x14ac:knownFonts="1">
    <font>
      <sz val="11"/>
      <color theme="1"/>
      <name val="Times New Roman"/>
      <family val="2"/>
    </font>
    <font>
      <sz val="11"/>
      <color theme="1"/>
      <name val="Times New Roman"/>
      <family val="2"/>
    </font>
    <font>
      <b/>
      <sz val="10"/>
      <name val="Arial"/>
      <family val="2"/>
    </font>
    <font>
      <sz val="10"/>
      <name val="Arial"/>
      <family val="2"/>
    </font>
    <font>
      <sz val="9"/>
      <name val="Arial"/>
      <family val="2"/>
    </font>
    <font>
      <sz val="9"/>
      <color theme="1"/>
      <name val="Arial"/>
      <family val="2"/>
    </font>
    <font>
      <b/>
      <sz val="9"/>
      <name val="Arial"/>
      <family val="2"/>
    </font>
    <font>
      <sz val="8"/>
      <name val="Arial"/>
      <family val="2"/>
    </font>
    <font>
      <b/>
      <u/>
      <sz val="9"/>
      <name val="Arial"/>
      <family val="2"/>
    </font>
    <font>
      <vertAlign val="superscript"/>
      <sz val="9"/>
      <name val="Arial"/>
      <family val="2"/>
    </font>
    <font>
      <vertAlign val="superscript"/>
      <sz val="8"/>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7" fillId="0" borderId="2" xfId="0" applyFont="1" applyFill="1" applyBorder="1" applyAlignment="1">
      <alignment horizontal="left" vertical="center" wrapText="1"/>
    </xf>
    <xf numFmtId="0" fontId="5" fillId="0" borderId="3" xfId="0" applyFont="1" applyFill="1" applyBorder="1" applyAlignment="1">
      <alignment horizontal="right" wrapText="1"/>
    </xf>
    <xf numFmtId="0" fontId="5" fillId="0" borderId="2" xfId="0" applyFont="1" applyFill="1" applyBorder="1" applyAlignment="1">
      <alignment horizontal="right" wrapText="1"/>
    </xf>
    <xf numFmtId="0" fontId="5" fillId="0" borderId="3" xfId="0" applyFont="1" applyFill="1" applyBorder="1" applyAlignment="1">
      <alignment horizontal="right" wrapText="1"/>
    </xf>
    <xf numFmtId="0" fontId="5" fillId="0" borderId="2" xfId="0" applyFont="1" applyFill="1" applyBorder="1" applyAlignment="1">
      <alignment horizontal="center" wrapText="1"/>
    </xf>
    <xf numFmtId="0" fontId="2" fillId="0" borderId="0" xfId="0" applyFont="1" applyAlignment="1">
      <alignment horizontal="center" vertical="center" wrapText="1"/>
    </xf>
    <xf numFmtId="0" fontId="3" fillId="0" borderId="0" xfId="0" applyFont="1" applyAlignment="1">
      <alignment wrapText="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4" fillId="0" borderId="0" xfId="0" applyFont="1" applyBorder="1" applyAlignment="1">
      <alignment horizontal="center" vertical="center" wrapText="1"/>
    </xf>
    <xf numFmtId="0" fontId="5" fillId="0" borderId="2" xfId="0" applyFont="1" applyBorder="1" applyAlignment="1">
      <alignment horizontal="right" wrapText="1"/>
    </xf>
    <xf numFmtId="0" fontId="4" fillId="0" borderId="3" xfId="0" applyFont="1" applyBorder="1" applyAlignment="1">
      <alignment horizontal="right"/>
    </xf>
    <xf numFmtId="0" fontId="5" fillId="0" borderId="3" xfId="0" applyFont="1" applyBorder="1" applyAlignment="1">
      <alignment horizontal="right" wrapText="1"/>
    </xf>
    <xf numFmtId="0" fontId="4" fillId="0" borderId="0" xfId="0" applyFont="1" applyBorder="1" applyAlignment="1"/>
    <xf numFmtId="164" fontId="4" fillId="0" borderId="0" xfId="0" applyNumberFormat="1" applyFont="1" applyFill="1" applyBorder="1" applyAlignment="1"/>
    <xf numFmtId="164" fontId="4" fillId="0" borderId="0" xfId="0" applyNumberFormat="1" applyFont="1" applyBorder="1" applyAlignment="1">
      <alignment horizontal="right"/>
    </xf>
    <xf numFmtId="165" fontId="4" fillId="0" borderId="0" xfId="1" applyNumberFormat="1" applyFont="1" applyBorder="1" applyAlignment="1">
      <alignment horizontal="right"/>
    </xf>
    <xf numFmtId="166" fontId="5" fillId="0" borderId="0" xfId="0" applyNumberFormat="1" applyFont="1" applyBorder="1" applyAlignment="1">
      <alignment horizontal="right" wrapText="1"/>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wrapText="1"/>
    </xf>
    <xf numFmtId="165" fontId="5" fillId="0" borderId="0" xfId="0" applyNumberFormat="1" applyFont="1" applyFill="1" applyBorder="1" applyAlignment="1">
      <alignment horizontal="right"/>
    </xf>
    <xf numFmtId="0" fontId="4" fillId="0" borderId="0" xfId="0" applyFont="1" applyAlignment="1"/>
    <xf numFmtId="166" fontId="4" fillId="0" borderId="0" xfId="0" applyNumberFormat="1" applyFont="1"/>
    <xf numFmtId="166" fontId="4" fillId="0" borderId="0" xfId="0" applyNumberFormat="1" applyFont="1" applyFill="1"/>
    <xf numFmtId="166" fontId="4" fillId="0" borderId="0" xfId="0" applyNumberFormat="1" applyFont="1" applyAlignment="1">
      <alignment horizontal="right"/>
    </xf>
    <xf numFmtId="165" fontId="4" fillId="0" borderId="0" xfId="0" applyNumberFormat="1" applyFont="1" applyAlignment="1">
      <alignment horizontal="right"/>
    </xf>
    <xf numFmtId="0" fontId="6" fillId="0" borderId="4" xfId="0" applyFont="1" applyBorder="1" applyAlignment="1">
      <alignment vertical="center" wrapText="1"/>
    </xf>
    <xf numFmtId="164" fontId="6" fillId="0" borderId="4" xfId="0" applyNumberFormat="1" applyFont="1" applyBorder="1" applyAlignment="1">
      <alignment vertical="center"/>
    </xf>
    <xf numFmtId="164" fontId="6" fillId="0" borderId="4" xfId="0" applyNumberFormat="1" applyFont="1" applyFill="1" applyBorder="1" applyAlignment="1">
      <alignment vertical="center"/>
    </xf>
    <xf numFmtId="165" fontId="6" fillId="0" borderId="4" xfId="0" applyNumberFormat="1" applyFont="1" applyBorder="1" applyAlignment="1">
      <alignment horizontal="right" vertical="center"/>
    </xf>
    <xf numFmtId="0" fontId="4" fillId="0" borderId="0" xfId="0" applyFont="1" applyAlignment="1">
      <alignment vertical="center"/>
    </xf>
    <xf numFmtId="165" fontId="7" fillId="0" borderId="0" xfId="1" applyNumberFormat="1" applyFont="1" applyBorder="1" applyAlignment="1">
      <alignment horizontal="left" vertical="top" wrapText="1"/>
    </xf>
    <xf numFmtId="0" fontId="4" fillId="0" borderId="0" xfId="0" applyFont="1" applyAlignment="1">
      <alignment vertical="top" wrapText="1"/>
    </xf>
    <xf numFmtId="0" fontId="6" fillId="0" borderId="0" xfId="0" applyFont="1"/>
    <xf numFmtId="0" fontId="8" fillId="0" borderId="0" xfId="0" applyFont="1" applyBorder="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abSelected="1" zoomScale="98" workbookViewId="0">
      <selection activeCell="A21" sqref="A21"/>
    </sheetView>
  </sheetViews>
  <sheetFormatPr defaultColWidth="9.33203125" defaultRowHeight="11.4" x14ac:dyDescent="0.2"/>
  <cols>
    <col min="1" max="1" width="37.21875" style="8" customWidth="1"/>
    <col min="2" max="4" width="10" style="8" customWidth="1"/>
    <col min="5" max="5" width="9.6640625" style="8" customWidth="1"/>
    <col min="6" max="6" width="9.33203125" style="8" customWidth="1"/>
    <col min="7" max="7" width="10.6640625" style="8" customWidth="1"/>
    <col min="8" max="16384" width="9.33203125" style="8"/>
  </cols>
  <sheetData>
    <row r="1" spans="1:6" ht="13.2" x14ac:dyDescent="0.25">
      <c r="A1" s="6" t="s">
        <v>8</v>
      </c>
      <c r="B1" s="6"/>
      <c r="C1" s="6"/>
      <c r="D1" s="6"/>
      <c r="E1" s="7"/>
      <c r="F1" s="7"/>
    </row>
    <row r="2" spans="1:6" ht="12" thickBot="1" x14ac:dyDescent="0.25">
      <c r="A2" s="9" t="s">
        <v>0</v>
      </c>
      <c r="B2" s="10"/>
      <c r="C2" s="10"/>
      <c r="D2" s="10"/>
      <c r="E2" s="11"/>
      <c r="F2" s="11"/>
    </row>
    <row r="3" spans="1:6" ht="25.2" customHeight="1" x14ac:dyDescent="0.2">
      <c r="A3" s="12"/>
      <c r="B3" s="13" t="s">
        <v>4</v>
      </c>
      <c r="C3" s="13" t="s">
        <v>5</v>
      </c>
      <c r="D3" s="3" t="s">
        <v>6</v>
      </c>
      <c r="E3" s="5" t="s">
        <v>7</v>
      </c>
      <c r="F3" s="5"/>
    </row>
    <row r="4" spans="1:6" ht="13.8" customHeight="1" x14ac:dyDescent="0.2">
      <c r="A4" s="14"/>
      <c r="B4" s="15"/>
      <c r="C4" s="15"/>
      <c r="D4" s="4"/>
      <c r="E4" s="2" t="s">
        <v>1</v>
      </c>
      <c r="F4" s="2" t="s">
        <v>2</v>
      </c>
    </row>
    <row r="5" spans="1:6" ht="13.8" customHeight="1" x14ac:dyDescent="0.2">
      <c r="A5" s="16" t="s">
        <v>9</v>
      </c>
      <c r="B5" s="17">
        <v>165.46</v>
      </c>
      <c r="C5" s="17">
        <v>160</v>
      </c>
      <c r="D5" s="17">
        <v>170.69</v>
      </c>
      <c r="E5" s="18">
        <f>D5-C5</f>
        <v>10.689999999999998</v>
      </c>
      <c r="F5" s="19">
        <f>IF(C5=0,"N/A  ",E5/C5)</f>
        <v>6.6812499999999983E-2</v>
      </c>
    </row>
    <row r="6" spans="1:6" ht="13.8" customHeight="1" x14ac:dyDescent="0.2">
      <c r="A6" s="16" t="s">
        <v>10</v>
      </c>
      <c r="B6" s="20">
        <v>166.72</v>
      </c>
      <c r="C6" s="21">
        <v>165.96</v>
      </c>
      <c r="D6" s="22">
        <v>166.08</v>
      </c>
      <c r="E6" s="21">
        <f t="shared" ref="E6:E16" si="0">D6-C6</f>
        <v>0.12000000000000455</v>
      </c>
      <c r="F6" s="23">
        <f t="shared" ref="F6:F16" si="1">IF(C6=0,"N/A  ",E6/C6)</f>
        <v>7.230657989877353E-4</v>
      </c>
    </row>
    <row r="7" spans="1:6" ht="13.8" customHeight="1" x14ac:dyDescent="0.2">
      <c r="A7" s="16" t="s">
        <v>11</v>
      </c>
      <c r="B7" s="20">
        <v>10.89</v>
      </c>
      <c r="C7" s="21">
        <v>13.75</v>
      </c>
      <c r="D7" s="22">
        <v>0</v>
      </c>
      <c r="E7" s="21">
        <f t="shared" si="0"/>
        <v>-13.75</v>
      </c>
      <c r="F7" s="23">
        <f t="shared" si="1"/>
        <v>-1</v>
      </c>
    </row>
    <row r="8" spans="1:6" ht="13.8" customHeight="1" x14ac:dyDescent="0.2">
      <c r="A8" s="16" t="s">
        <v>12</v>
      </c>
      <c r="B8" s="22">
        <f>74.22+0.06</f>
        <v>74.28</v>
      </c>
      <c r="C8" s="21">
        <v>75.69</v>
      </c>
      <c r="D8" s="22">
        <v>90</v>
      </c>
      <c r="E8" s="21">
        <f t="shared" si="0"/>
        <v>14.310000000000002</v>
      </c>
      <c r="F8" s="23">
        <f t="shared" si="1"/>
        <v>0.18906064209274676</v>
      </c>
    </row>
    <row r="9" spans="1:6" ht="13.8" customHeight="1" x14ac:dyDescent="0.2">
      <c r="A9" s="16" t="s">
        <v>13</v>
      </c>
      <c r="B9" s="20">
        <v>0</v>
      </c>
      <c r="C9" s="21">
        <v>1.88</v>
      </c>
      <c r="D9" s="22">
        <v>1.88</v>
      </c>
      <c r="E9" s="21">
        <f t="shared" si="0"/>
        <v>0</v>
      </c>
      <c r="F9" s="23">
        <f t="shared" si="1"/>
        <v>0</v>
      </c>
    </row>
    <row r="10" spans="1:6" ht="13.8" customHeight="1" x14ac:dyDescent="0.2">
      <c r="A10" s="16" t="s">
        <v>14</v>
      </c>
      <c r="B10" s="20" t="s">
        <v>15</v>
      </c>
      <c r="C10" s="21" t="s">
        <v>16</v>
      </c>
      <c r="D10" s="22">
        <v>1.43</v>
      </c>
      <c r="E10" s="21" t="s">
        <v>17</v>
      </c>
      <c r="F10" s="23" t="s">
        <v>18</v>
      </c>
    </row>
    <row r="11" spans="1:6" ht="13.8" customHeight="1" x14ac:dyDescent="0.2">
      <c r="A11" s="16" t="s">
        <v>19</v>
      </c>
      <c r="B11" s="20">
        <v>3.14</v>
      </c>
      <c r="C11" s="21">
        <v>3.14</v>
      </c>
      <c r="D11" s="22">
        <v>3.14</v>
      </c>
      <c r="E11" s="21">
        <f t="shared" si="0"/>
        <v>0</v>
      </c>
      <c r="F11" s="23">
        <f t="shared" si="1"/>
        <v>0</v>
      </c>
    </row>
    <row r="12" spans="1:6" ht="13.8" customHeight="1" x14ac:dyDescent="0.2">
      <c r="A12" s="24" t="s">
        <v>20</v>
      </c>
      <c r="B12" s="20">
        <v>0</v>
      </c>
      <c r="C12" s="21">
        <v>20</v>
      </c>
      <c r="D12" s="22">
        <v>20</v>
      </c>
      <c r="E12" s="21">
        <f t="shared" si="0"/>
        <v>0</v>
      </c>
      <c r="F12" s="23">
        <f t="shared" si="1"/>
        <v>0</v>
      </c>
    </row>
    <row r="13" spans="1:6" ht="13.8" customHeight="1" x14ac:dyDescent="0.2">
      <c r="A13" s="24" t="s">
        <v>21</v>
      </c>
      <c r="B13" s="25">
        <f>1.23</f>
        <v>1.23</v>
      </c>
      <c r="C13" s="26">
        <v>0.9</v>
      </c>
      <c r="D13" s="25">
        <v>0.9</v>
      </c>
      <c r="E13" s="27">
        <f t="shared" si="0"/>
        <v>0</v>
      </c>
      <c r="F13" s="28">
        <f t="shared" si="1"/>
        <v>0</v>
      </c>
    </row>
    <row r="14" spans="1:6" ht="13.8" customHeight="1" x14ac:dyDescent="0.2">
      <c r="A14" s="24" t="s">
        <v>22</v>
      </c>
      <c r="B14" s="25">
        <v>4.74</v>
      </c>
      <c r="C14" s="26">
        <v>4.74</v>
      </c>
      <c r="D14" s="25">
        <v>4.74</v>
      </c>
      <c r="E14" s="27">
        <f t="shared" si="0"/>
        <v>0</v>
      </c>
      <c r="F14" s="28">
        <f t="shared" si="1"/>
        <v>0</v>
      </c>
    </row>
    <row r="15" spans="1:6" ht="13.8" customHeight="1" x14ac:dyDescent="0.2">
      <c r="A15" s="24" t="s">
        <v>23</v>
      </c>
      <c r="B15" s="25">
        <v>1</v>
      </c>
      <c r="C15" s="26">
        <v>1</v>
      </c>
      <c r="D15" s="25">
        <v>1</v>
      </c>
      <c r="E15" s="27">
        <f t="shared" si="0"/>
        <v>0</v>
      </c>
      <c r="F15" s="28">
        <f t="shared" si="1"/>
        <v>0</v>
      </c>
    </row>
    <row r="16" spans="1:6" s="33" customFormat="1" ht="13.8" customHeight="1" thickBot="1" x14ac:dyDescent="0.3">
      <c r="A16" s="29" t="s">
        <v>24</v>
      </c>
      <c r="B16" s="30">
        <f>SUM(B5:B15)</f>
        <v>427.46000000000004</v>
      </c>
      <c r="C16" s="31">
        <f>SUM(C5:C15)</f>
        <v>447.06</v>
      </c>
      <c r="D16" s="30">
        <f>SUM(D5:D15)</f>
        <v>459.85999999999996</v>
      </c>
      <c r="E16" s="30">
        <f t="shared" si="0"/>
        <v>12.799999999999955</v>
      </c>
      <c r="F16" s="32">
        <f t="shared" si="1"/>
        <v>2.8631503601306209E-2</v>
      </c>
    </row>
    <row r="17" spans="1:6" x14ac:dyDescent="0.2">
      <c r="A17" s="1" t="s">
        <v>3</v>
      </c>
      <c r="B17" s="1"/>
      <c r="C17" s="1"/>
      <c r="D17" s="1"/>
      <c r="E17" s="1"/>
      <c r="F17" s="1"/>
    </row>
    <row r="18" spans="1:6" s="35" customFormat="1" ht="24.6" customHeight="1" x14ac:dyDescent="0.25">
      <c r="A18" s="34" t="s">
        <v>25</v>
      </c>
      <c r="B18" s="34"/>
      <c r="C18" s="34"/>
      <c r="D18" s="34"/>
      <c r="E18" s="34"/>
      <c r="F18" s="34"/>
    </row>
    <row r="20" spans="1:6" s="36" customFormat="1" ht="12" x14ac:dyDescent="0.25"/>
    <row r="24" spans="1:6" ht="12" x14ac:dyDescent="0.25">
      <c r="A24" s="37"/>
    </row>
  </sheetData>
  <mergeCells count="7">
    <mergeCell ref="A18:F18"/>
    <mergeCell ref="A1:F1"/>
    <mergeCell ref="A2:F2"/>
    <mergeCell ref="B3:B4"/>
    <mergeCell ref="C3:C4"/>
    <mergeCell ref="D3:D4"/>
    <mergeCell ref="E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IA Funding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Jones, Thomas J</cp:lastModifiedBy>
  <dcterms:created xsi:type="dcterms:W3CDTF">2014-12-05T21:14:53Z</dcterms:created>
  <dcterms:modified xsi:type="dcterms:W3CDTF">2016-02-05T20:51:03Z</dcterms:modified>
</cp:coreProperties>
</file>