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EHR Funding" sheetId="1" r:id="rId1"/>
  </sheets>
  <definedNames>
    <definedName name="_xlnm.Print_Area" localSheetId="0">'EHR Funding'!$A$1:$F$9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B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<sst xmlns="http://schemas.openxmlformats.org/spreadsheetml/2006/main" count="13" uniqueCount="13">
  <si>
    <t>(Dollars in Millions)</t>
  </si>
  <si>
    <t>FY 2018 Request</t>
  </si>
  <si>
    <t>Change Over
FY 2016 Actual</t>
  </si>
  <si>
    <t>Amount</t>
  </si>
  <si>
    <t>Percent</t>
  </si>
  <si>
    <t>FY 2016 Actual</t>
  </si>
  <si>
    <t>FY 2017 (TBD)</t>
  </si>
  <si>
    <t>Division of Graduate Education (DGE)</t>
  </si>
  <si>
    <t>Division of Human Resource Development (HRD)</t>
  </si>
  <si>
    <t>Division of Undergraduate Education (DUE)</t>
  </si>
  <si>
    <t>Total, EHR</t>
  </si>
  <si>
    <t>Division of Research on Learning in Formal
   and Informal Settings (DRL)</t>
  </si>
  <si>
    <t>Education and Human Resources (EHR)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</si>
</sst>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2" fillId="0" borderId="0" xfId="0" applyNumberFormat="1" applyFont="1" applyBorder="1" applyAlignment="1">
      <alignment vertical="top"/>
    </xf>
    <xf numFmtId="165" fontId="2" fillId="0" borderId="0" xfId="3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10" fillId="0" borderId="0" xfId="0" applyFont="1"/>
    <xf numFmtId="0" fontId="4" fillId="0" borderId="0" xfId="0" applyFont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top" readingOrder="1"/>
    </xf>
    <xf numFmtId="166" fontId="2" fillId="0" borderId="0" xfId="0" applyNumberFormat="1" applyFont="1" applyFill="1" applyBorder="1" applyAlignment="1">
      <alignment vertical="top" readingOrder="1"/>
    </xf>
    <xf numFmtId="166" fontId="2" fillId="0" borderId="0" xfId="0" applyNumberFormat="1" applyFont="1" applyBorder="1" applyAlignment="1">
      <alignment vertical="top" readingOrder="1"/>
    </xf>
    <xf numFmtId="165" fontId="2" fillId="0" borderId="0" xfId="3" applyNumberFormat="1" applyFont="1" applyBorder="1" applyAlignment="1">
      <alignment horizontal="right" vertical="top" readingOrder="1"/>
    </xf>
    <xf numFmtId="0" fontId="4" fillId="0" borderId="0" xfId="0" applyFont="1" applyBorder="1" applyAlignment="1"/>
    <xf numFmtId="4" fontId="2" fillId="0" borderId="0" xfId="0" applyNumberFormat="1" applyFont="1" applyFill="1" applyBorder="1" applyAlignment="1">
      <alignment vertical="top"/>
    </xf>
    <xf numFmtId="0" fontId="8" fillId="0" borderId="0" xfId="0" applyFont="1"/>
    <xf numFmtId="0" fontId="4" fillId="0" borderId="2" xfId="0" applyFont="1" applyBorder="1" applyAlignment="1"/>
    <xf numFmtId="4" fontId="7" fillId="0" borderId="5" xfId="0" applyNumberFormat="1" applyFont="1" applyBorder="1" applyAlignment="1" applyProtection="1">
      <alignment vertical="top" wrapText="1" readingOrder="1"/>
      <protection locked="0"/>
    </xf>
    <xf numFmtId="0" fontId="11" fillId="0" borderId="0" xfId="0" applyFont="1"/>
    <xf numFmtId="0" fontId="6" fillId="0" borderId="4" xfId="0" applyFont="1" applyBorder="1" applyAlignment="1">
      <alignment wrapText="1"/>
    </xf>
    <xf numFmtId="166" fontId="6" fillId="0" borderId="4" xfId="0" applyNumberFormat="1" applyFont="1" applyBorder="1" applyAlignment="1"/>
    <xf numFmtId="166" fontId="2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0" fontId="12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6" fontId="7" fillId="0" borderId="6" xfId="0" applyNumberFormat="1" applyFont="1" applyBorder="1" applyAlignment="1" applyProtection="1">
      <alignment vertical="top" wrapText="1" readingOrder="1"/>
      <protection locked="0"/>
    </xf>
    <xf numFmtId="0" fontId="0" fillId="0" borderId="3" xfId="0" applyBorder="1"/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abSelected="1" workbookViewId="0">
      <selection activeCell="B11" sqref="B11"/>
    </sheetView>
  </sheetViews>
  <sheetFormatPr defaultColWidth="9.33203125" defaultRowHeight="13.8" x14ac:dyDescent="0.25"/>
  <cols>
    <col min="1" max="1" width="37.109375" style="5" customWidth="1"/>
    <col min="2" max="5" width="9.6640625" style="5" customWidth="1"/>
    <col min="6" max="6" width="7.5546875" style="5" customWidth="1"/>
    <col min="7" max="7" width="1.44140625" style="5" customWidth="1"/>
    <col min="8" max="8" width="10.6640625" style="5" customWidth="1"/>
    <col min="9" max="16384" width="9.33203125" style="5"/>
  </cols>
  <sheetData>
    <row r="1" spans="1:9" x14ac:dyDescent="0.25">
      <c r="A1" s="22" t="s">
        <v>12</v>
      </c>
      <c r="B1" s="22"/>
      <c r="C1" s="22"/>
      <c r="D1" s="22"/>
      <c r="E1" s="23"/>
      <c r="F1" s="23"/>
    </row>
    <row r="2" spans="1:9" ht="14.4" thickBot="1" x14ac:dyDescent="0.3">
      <c r="A2" s="24" t="s">
        <v>0</v>
      </c>
      <c r="B2" s="25"/>
      <c r="C2" s="25"/>
      <c r="D2" s="25"/>
      <c r="E2" s="26"/>
      <c r="F2" s="26"/>
    </row>
    <row r="3" spans="1:9" ht="27" customHeight="1" x14ac:dyDescent="0.3">
      <c r="A3" s="28"/>
      <c r="B3" s="29" t="s">
        <v>5</v>
      </c>
      <c r="C3" s="29" t="s">
        <v>6</v>
      </c>
      <c r="D3" s="29" t="s">
        <v>1</v>
      </c>
      <c r="E3" s="30" t="s">
        <v>2</v>
      </c>
      <c r="F3" s="31"/>
      <c r="G3"/>
      <c r="H3"/>
      <c r="I3"/>
    </row>
    <row r="4" spans="1:9" ht="14.4" x14ac:dyDescent="0.3">
      <c r="A4" s="32"/>
      <c r="B4" s="33"/>
      <c r="C4" s="33"/>
      <c r="D4" s="33"/>
      <c r="E4" s="34" t="s">
        <v>3</v>
      </c>
      <c r="F4" s="34" t="s">
        <v>4</v>
      </c>
      <c r="G4"/>
      <c r="H4"/>
      <c r="I4"/>
    </row>
    <row r="5" spans="1:9" ht="27" customHeight="1" x14ac:dyDescent="0.25">
      <c r="A5" s="6" t="s">
        <v>11</v>
      </c>
      <c r="B5" s="27">
        <v>224.31891100000001</v>
      </c>
      <c r="C5" s="7">
        <v>0</v>
      </c>
      <c r="D5" s="8">
        <v>199.57</v>
      </c>
      <c r="E5" s="9">
        <f>D5-B5</f>
        <v>-24.748911000000021</v>
      </c>
      <c r="F5" s="10">
        <f>IF(B5=0,"N/A  ",E5/B5)</f>
        <v>-0.11032913315097193</v>
      </c>
    </row>
    <row r="6" spans="1:9" s="13" customFormat="1" ht="13.2" x14ac:dyDescent="0.25">
      <c r="A6" s="11" t="s">
        <v>7</v>
      </c>
      <c r="B6" s="12">
        <v>278.18928299999999</v>
      </c>
      <c r="C6" s="4">
        <v>0</v>
      </c>
      <c r="D6" s="3">
        <v>221.29</v>
      </c>
      <c r="E6" s="1">
        <f t="shared" ref="E6:E9" si="0">D6-B6</f>
        <v>-56.899282999999997</v>
      </c>
      <c r="F6" s="2">
        <f t="shared" ref="F6:F9" si="1">IF(B6=0,"N/A  ",E6/B6)</f>
        <v>-0.20453441766841896</v>
      </c>
    </row>
    <row r="7" spans="1:9" s="13" customFormat="1" ht="13.2" x14ac:dyDescent="0.25">
      <c r="A7" s="11" t="s">
        <v>8</v>
      </c>
      <c r="B7" s="12">
        <v>149.308851</v>
      </c>
      <c r="C7" s="4">
        <v>0</v>
      </c>
      <c r="D7" s="3">
        <v>135.30000000000001</v>
      </c>
      <c r="E7" s="1">
        <f t="shared" si="0"/>
        <v>-14.008850999999993</v>
      </c>
      <c r="F7" s="2">
        <f t="shared" si="1"/>
        <v>-9.3824652096478806E-2</v>
      </c>
    </row>
    <row r="8" spans="1:9" s="16" customFormat="1" ht="13.2" x14ac:dyDescent="0.25">
      <c r="A8" s="14" t="s">
        <v>9</v>
      </c>
      <c r="B8" s="15">
        <v>232.28614899999999</v>
      </c>
      <c r="C8" s="4">
        <v>0</v>
      </c>
      <c r="D8" s="3">
        <v>204.39</v>
      </c>
      <c r="E8" s="1">
        <f t="shared" si="0"/>
        <v>-27.896149000000008</v>
      </c>
      <c r="F8" s="2">
        <f t="shared" si="1"/>
        <v>-0.12009389763485213</v>
      </c>
    </row>
    <row r="9" spans="1:9" s="13" customFormat="1" thickBot="1" x14ac:dyDescent="0.3">
      <c r="A9" s="17" t="s">
        <v>10</v>
      </c>
      <c r="B9" s="18">
        <f>SUM(B5:B8)</f>
        <v>884.10319400000003</v>
      </c>
      <c r="C9" s="19">
        <v>0</v>
      </c>
      <c r="D9" s="18">
        <f>SUM(D5:D8)</f>
        <v>760.55000000000007</v>
      </c>
      <c r="E9" s="18">
        <f t="shared" si="0"/>
        <v>-123.55319399999996</v>
      </c>
      <c r="F9" s="20">
        <f t="shared" si="1"/>
        <v>-0.13974974283375335</v>
      </c>
    </row>
    <row r="10" spans="1:9" s="13" customFormat="1" ht="13.2" x14ac:dyDescent="0.25"/>
    <row r="13" spans="1:9" x14ac:dyDescent="0.25">
      <c r="A13" s="21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Funding</vt:lpstr>
      <vt:lpstr>'EHR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2017-05-18T18:04:54Z</dcterms:modified>
</cp:coreProperties>
</file>