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BLUE\Desktop\New folder\"/>
    </mc:Choice>
  </mc:AlternateContent>
  <bookViews>
    <workbookView xWindow="60" yWindow="60" windowWidth="9768" windowHeight="3648"/>
  </bookViews>
  <sheets>
    <sheet name="NOAO Obligations" sheetId="1" r:id="rId1"/>
  </sheets>
  <definedNames>
    <definedName name="_xlnm.Print_Area" localSheetId="0">'NOAO Obligations'!$A$1:$I$11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F8" i="1" s="1"/>
  <c r="G8" i="1" s="1"/>
  <c r="H8" i="1" s="1"/>
  <c r="I8" i="1" s="1"/>
  <c r="F7" i="1"/>
  <c r="G7" i="1" s="1"/>
  <c r="H7" i="1" s="1"/>
  <c r="I7" i="1" s="1"/>
  <c r="E7" i="1"/>
  <c r="G6" i="1"/>
  <c r="G5" i="1" s="1"/>
  <c r="G10" i="1" s="1"/>
  <c r="F6" i="1"/>
  <c r="F5" i="1" s="1"/>
  <c r="F10" i="1" s="1"/>
  <c r="E6" i="1"/>
  <c r="D5" i="1"/>
  <c r="D10" i="1" s="1"/>
  <c r="C5" i="1"/>
  <c r="C10" i="1" s="1"/>
  <c r="B5" i="1"/>
  <c r="E5" i="1" l="1"/>
  <c r="E10" i="1" s="1"/>
  <c r="H6" i="1"/>
  <c r="I6" i="1" l="1"/>
  <c r="I5" i="1" s="1"/>
  <c r="I10" i="1" s="1"/>
  <c r="H5" i="1"/>
  <c r="H10" i="1" s="1"/>
</calcChain>
</file>

<file path=xl/sharedStrings.xml><?xml version="1.0" encoding="utf-8"?>
<sst xmlns="http://schemas.openxmlformats.org/spreadsheetml/2006/main" count="24" uniqueCount="22">
  <si>
    <t>Total Obligations for NOAO</t>
  </si>
  <si>
    <t>(Dollars in Millions)</t>
  </si>
  <si>
    <t>Request</t>
  </si>
  <si>
    <t>FY 2016</t>
  </si>
  <si>
    <t>Total, NOAO</t>
  </si>
  <si>
    <t>FY 2017</t>
  </si>
  <si>
    <t>Actual</t>
  </si>
  <si>
    <t>FY 2018</t>
  </si>
  <si>
    <t>FY 2019</t>
  </si>
  <si>
    <t xml:space="preserve"> </t>
  </si>
  <si>
    <t>FY 2020</t>
  </si>
  <si>
    <t>FY 2021</t>
  </si>
  <si>
    <r>
      <t>ESTIMATES</t>
    </r>
    <r>
      <rPr>
        <vertAlign val="superscript"/>
        <sz val="9"/>
        <rFont val="Arial"/>
        <family val="2"/>
      </rPr>
      <t>1</t>
    </r>
  </si>
  <si>
    <t>NOAO Base O&amp;M</t>
  </si>
  <si>
    <t>Tucson Operations</t>
  </si>
  <si>
    <t>Chilean Operations</t>
  </si>
  <si>
    <t>Kitt Peak Operations</t>
  </si>
  <si>
    <t>FY 2022</t>
  </si>
  <si>
    <t>Special Projects:  
  WIYN and Mayall</t>
  </si>
  <si>
    <t>(TBD)</t>
  </si>
  <si>
    <t>FY 2023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</si>
  <si>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Outyear funding estimates are for planning purposes only. The current cooperative agreements ends in September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</si>
</sst>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#,##0.00;\-#,##0.00;&quot;-&quot;?"/>
  </numFmts>
  <fonts count="1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0" borderId="0" xfId="0" applyNumberFormat="1" applyFont="1" applyFill="1" applyAlignment="1">
      <alignment horizontal="right" vertical="top"/>
    </xf>
    <xf numFmtId="164" fontId="1" fillId="0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4" fillId="0" borderId="6" xfId="0" applyNumberFormat="1" applyFont="1" applyFill="1" applyBorder="1" applyAlignment="1">
      <alignment horizontal="right" vertical="top"/>
    </xf>
    <xf numFmtId="164" fontId="1" fillId="0" borderId="7" xfId="0" applyNumberFormat="1" applyFont="1" applyFill="1" applyBorder="1" applyAlignment="1">
      <alignment vertical="top"/>
    </xf>
    <xf numFmtId="165" fontId="12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vertical="top"/>
    </xf>
    <xf numFmtId="164" fontId="8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164" fontId="2" fillId="0" borderId="9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164" fontId="2" fillId="0" borderId="3" xfId="0" applyNumberFormat="1" applyFont="1" applyFill="1" applyBorder="1" applyAlignment="1">
      <alignment wrapText="1"/>
    </xf>
    <xf numFmtId="164" fontId="2" fillId="0" borderId="3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 vertical="top"/>
    </xf>
    <xf numFmtId="164" fontId="2" fillId="0" borderId="13" xfId="0" applyNumberFormat="1" applyFont="1" applyFill="1" applyBorder="1" applyAlignment="1">
      <alignment horizontal="right" vertical="top"/>
    </xf>
    <xf numFmtId="164" fontId="2" fillId="0" borderId="14" xfId="0" applyNumberFormat="1" applyFont="1" applyFill="1" applyBorder="1" applyAlignment="1">
      <alignment horizontal="right" vertical="top"/>
    </xf>
    <xf numFmtId="164" fontId="11" fillId="0" borderId="0" xfId="0" applyNumberFormat="1" applyFont="1" applyFill="1" applyBorder="1" applyAlignment="1">
      <alignment horizontal="left" vertical="top" wrapText="1"/>
    </xf>
    <xf numFmtId="165" fontId="11" fillId="0" borderId="0" xfId="0" applyNumberFormat="1" applyFont="1" applyFill="1" applyBorder="1" applyAlignment="1">
      <alignment vertical="top"/>
    </xf>
    <xf numFmtId="165" fontId="11" fillId="0" borderId="5" xfId="0" applyNumberFormat="1" applyFont="1" applyFill="1" applyBorder="1" applyAlignment="1">
      <alignment vertical="top"/>
    </xf>
    <xf numFmtId="165" fontId="11" fillId="0" borderId="8" xfId="0" applyNumberFormat="1" applyFont="1" applyFill="1" applyBorder="1" applyAlignment="1">
      <alignment vertical="top"/>
    </xf>
    <xf numFmtId="164" fontId="11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vertical="top"/>
    </xf>
    <xf numFmtId="165" fontId="2" fillId="0" borderId="15" xfId="0" applyNumberFormat="1" applyFont="1" applyFill="1" applyBorder="1" applyAlignment="1">
      <alignment vertical="top"/>
    </xf>
    <xf numFmtId="165" fontId="2" fillId="0" borderId="3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left" wrapText="1"/>
    </xf>
    <xf numFmtId="164" fontId="5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left" wrapText="1"/>
    </xf>
    <xf numFmtId="164" fontId="1" fillId="2" borderId="8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justify" vertical="justify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zoomScaleNormal="100" zoomScalePageLayoutView="208" workbookViewId="0">
      <selection activeCell="K5" sqref="K5"/>
    </sheetView>
  </sheetViews>
  <sheetFormatPr defaultColWidth="9.109375" defaultRowHeight="11.4" x14ac:dyDescent="0.2"/>
  <cols>
    <col min="1" max="1" width="19.77734375" style="34" customWidth="1"/>
    <col min="2" max="2" width="8.44140625" style="10" customWidth="1"/>
    <col min="3" max="3" width="8" style="10" customWidth="1"/>
    <col min="4" max="4" width="10.109375" style="10" customWidth="1"/>
    <col min="5" max="5" width="9.44140625" style="10" customWidth="1"/>
    <col min="6" max="6" width="8.77734375" style="10" customWidth="1"/>
    <col min="7" max="7" width="9.109375" style="10" customWidth="1"/>
    <col min="8" max="8" width="9" style="10" customWidth="1"/>
    <col min="9" max="9" width="9.109375" style="10" customWidth="1"/>
    <col min="10" max="10" width="2.44140625" style="10" customWidth="1"/>
    <col min="11" max="16384" width="9.109375" style="10"/>
  </cols>
  <sheetData>
    <row r="1" spans="1:9" s="9" customFormat="1" ht="13.2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3.8" customHeight="1" thickBo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s="15" customFormat="1" ht="13.8" customHeight="1" x14ac:dyDescent="0.25">
      <c r="A3" s="11"/>
      <c r="B3" s="12" t="s">
        <v>3</v>
      </c>
      <c r="C3" s="13" t="s">
        <v>5</v>
      </c>
      <c r="D3" s="14" t="s">
        <v>7</v>
      </c>
      <c r="E3" s="39" t="s">
        <v>12</v>
      </c>
      <c r="F3" s="40"/>
      <c r="G3" s="40"/>
      <c r="H3" s="40"/>
      <c r="I3" s="40"/>
    </row>
    <row r="4" spans="1:9" ht="13.8" customHeight="1" x14ac:dyDescent="0.2">
      <c r="A4" s="16"/>
      <c r="B4" s="17" t="s">
        <v>6</v>
      </c>
      <c r="C4" s="18" t="s">
        <v>19</v>
      </c>
      <c r="D4" s="19" t="s">
        <v>2</v>
      </c>
      <c r="E4" s="17" t="s">
        <v>8</v>
      </c>
      <c r="F4" s="17" t="s">
        <v>10</v>
      </c>
      <c r="G4" s="17" t="s">
        <v>11</v>
      </c>
      <c r="H4" s="17" t="s">
        <v>17</v>
      </c>
      <c r="I4" s="17" t="s">
        <v>20</v>
      </c>
    </row>
    <row r="5" spans="1:9" s="1" customFormat="1" ht="13.95" customHeight="1" x14ac:dyDescent="0.3">
      <c r="A5" s="20" t="s">
        <v>13</v>
      </c>
      <c r="B5" s="21">
        <f t="shared" ref="B5:C5" si="0">SUM(B6:B8)</f>
        <v>17.61</v>
      </c>
      <c r="C5" s="21">
        <f t="shared" si="0"/>
        <v>0</v>
      </c>
      <c r="D5" s="22">
        <f>SUM(D6:D8)</f>
        <v>18.569999999999997</v>
      </c>
      <c r="E5" s="23">
        <f t="shared" ref="E5:I5" si="1">SUM(E6:E8)</f>
        <v>19.127099999999999</v>
      </c>
      <c r="F5" s="21">
        <f t="shared" si="1"/>
        <v>19.700913</v>
      </c>
      <c r="G5" s="21">
        <f t="shared" si="1"/>
        <v>20.291940390000001</v>
      </c>
      <c r="H5" s="21">
        <f t="shared" si="1"/>
        <v>20.9006986017</v>
      </c>
      <c r="I5" s="21">
        <f t="shared" si="1"/>
        <v>21.527719559751002</v>
      </c>
    </row>
    <row r="6" spans="1:9" s="28" customFormat="1" ht="13.95" customHeight="1" x14ac:dyDescent="0.3">
      <c r="A6" s="24" t="s">
        <v>14</v>
      </c>
      <c r="B6" s="25">
        <v>8.61</v>
      </c>
      <c r="C6" s="6">
        <v>0</v>
      </c>
      <c r="D6" s="26">
        <v>9.02</v>
      </c>
      <c r="E6" s="27">
        <f t="shared" ref="E6:I6" si="2">+D6*1.03</f>
        <v>9.2905999999999995</v>
      </c>
      <c r="F6" s="25">
        <f t="shared" si="2"/>
        <v>9.5693179999999991</v>
      </c>
      <c r="G6" s="25">
        <f t="shared" si="2"/>
        <v>9.8563975399999997</v>
      </c>
      <c r="H6" s="25">
        <f t="shared" si="2"/>
        <v>10.1520894662</v>
      </c>
      <c r="I6" s="25">
        <f t="shared" si="2"/>
        <v>10.456652150186001</v>
      </c>
    </row>
    <row r="7" spans="1:9" s="28" customFormat="1" ht="13.95" customHeight="1" x14ac:dyDescent="0.3">
      <c r="A7" s="24" t="s">
        <v>15</v>
      </c>
      <c r="B7" s="25">
        <v>8</v>
      </c>
      <c r="C7" s="6">
        <v>0</v>
      </c>
      <c r="D7" s="26">
        <v>8.49</v>
      </c>
      <c r="E7" s="27">
        <f t="shared" ref="E7:I8" si="3">+D7*1.03</f>
        <v>8.7446999999999999</v>
      </c>
      <c r="F7" s="25">
        <f t="shared" si="3"/>
        <v>9.007041000000001</v>
      </c>
      <c r="G7" s="25">
        <f t="shared" si="3"/>
        <v>9.277252230000002</v>
      </c>
      <c r="H7" s="25">
        <f t="shared" si="3"/>
        <v>9.5555697969000022</v>
      </c>
      <c r="I7" s="25">
        <f t="shared" si="3"/>
        <v>9.842236890807003</v>
      </c>
    </row>
    <row r="8" spans="1:9" s="28" customFormat="1" ht="13.95" customHeight="1" x14ac:dyDescent="0.3">
      <c r="A8" s="24" t="s">
        <v>16</v>
      </c>
      <c r="B8" s="25">
        <v>1</v>
      </c>
      <c r="C8" s="6">
        <v>0</v>
      </c>
      <c r="D8" s="26">
        <v>1.06</v>
      </c>
      <c r="E8" s="27">
        <f t="shared" si="3"/>
        <v>1.0918000000000001</v>
      </c>
      <c r="F8" s="25">
        <f t="shared" si="3"/>
        <v>1.1245540000000001</v>
      </c>
      <c r="G8" s="25">
        <f t="shared" si="3"/>
        <v>1.15829062</v>
      </c>
      <c r="H8" s="25">
        <f t="shared" si="3"/>
        <v>1.1930393386</v>
      </c>
      <c r="I8" s="25">
        <f t="shared" si="3"/>
        <v>1.228830518758</v>
      </c>
    </row>
    <row r="9" spans="1:9" s="1" customFormat="1" ht="25.5" customHeight="1" x14ac:dyDescent="0.3">
      <c r="A9" s="29" t="s">
        <v>18</v>
      </c>
      <c r="B9" s="7">
        <v>4.38</v>
      </c>
      <c r="C9" s="7">
        <v>0</v>
      </c>
      <c r="D9" s="30">
        <v>2.1</v>
      </c>
      <c r="E9" s="31">
        <v>1</v>
      </c>
      <c r="F9" s="32">
        <v>1</v>
      </c>
      <c r="G9" s="32">
        <v>1</v>
      </c>
      <c r="H9" s="32">
        <v>1</v>
      </c>
      <c r="I9" s="7">
        <v>1</v>
      </c>
    </row>
    <row r="10" spans="1:9" s="33" customFormat="1" ht="14.25" customHeight="1" thickBot="1" x14ac:dyDescent="0.3">
      <c r="A10" s="2" t="s">
        <v>4</v>
      </c>
      <c r="B10" s="3">
        <v>21.99</v>
      </c>
      <c r="C10" s="4">
        <f t="shared" ref="C10:I10" si="4">C5+C9</f>
        <v>0</v>
      </c>
      <c r="D10" s="5">
        <f t="shared" si="4"/>
        <v>20.669999999999998</v>
      </c>
      <c r="E10" s="3">
        <f t="shared" si="4"/>
        <v>20.127099999999999</v>
      </c>
      <c r="F10" s="3">
        <f t="shared" si="4"/>
        <v>20.700913</v>
      </c>
      <c r="G10" s="3">
        <f t="shared" si="4"/>
        <v>21.291940390000001</v>
      </c>
      <c r="H10" s="3">
        <f t="shared" si="4"/>
        <v>21.9006986017</v>
      </c>
      <c r="I10" s="3">
        <f t="shared" si="4"/>
        <v>22.527719559751002</v>
      </c>
    </row>
    <row r="11" spans="1:9" s="8" customFormat="1" ht="17.399999999999999" customHeight="1" x14ac:dyDescent="0.2">
      <c r="A11" s="41" t="s">
        <v>21</v>
      </c>
      <c r="B11" s="41"/>
      <c r="C11" s="41"/>
      <c r="D11" s="41"/>
      <c r="E11" s="41"/>
      <c r="F11" s="41"/>
      <c r="G11" s="41"/>
      <c r="H11" s="41"/>
      <c r="I11" s="41"/>
    </row>
    <row r="12" spans="1:9" s="8" customFormat="1" ht="12" customHeight="1" x14ac:dyDescent="0.2">
      <c r="A12" s="42" t="s">
        <v>9</v>
      </c>
      <c r="B12" s="43"/>
      <c r="C12" s="43"/>
      <c r="D12" s="43"/>
      <c r="E12" s="43"/>
      <c r="F12" s="43"/>
      <c r="G12" s="43"/>
      <c r="H12" s="43"/>
      <c r="I12" s="43"/>
    </row>
    <row r="13" spans="1:9" s="8" customFormat="1" ht="23.25" customHeight="1" x14ac:dyDescent="0.2">
      <c r="A13" s="44" t="s">
        <v>9</v>
      </c>
      <c r="B13" s="44"/>
      <c r="C13" s="44"/>
      <c r="D13" s="44"/>
      <c r="E13" s="44"/>
      <c r="F13" s="44"/>
      <c r="G13" s="44"/>
      <c r="H13" s="44"/>
      <c r="I13" s="44"/>
    </row>
    <row r="14" spans="1:9" ht="12.75" customHeight="1" x14ac:dyDescent="0.2">
      <c r="A14" s="38" t="s">
        <v>9</v>
      </c>
      <c r="B14" s="35"/>
      <c r="C14" s="35"/>
      <c r="D14" s="35"/>
      <c r="E14" s="35"/>
      <c r="F14" s="35"/>
      <c r="G14" s="35"/>
      <c r="H14" s="35"/>
      <c r="I14" s="35"/>
    </row>
    <row r="15" spans="1:9" x14ac:dyDescent="0.2">
      <c r="A15" s="10"/>
    </row>
    <row r="16" spans="1:9" x14ac:dyDescent="0.2">
      <c r="A16" s="35"/>
      <c r="B16" s="35"/>
      <c r="C16" s="35"/>
      <c r="D16" s="35"/>
      <c r="E16" s="35"/>
      <c r="F16" s="35"/>
      <c r="G16" s="35"/>
      <c r="H16" s="35"/>
      <c r="I16" s="35"/>
    </row>
  </sheetData>
  <mergeCells count="8">
    <mergeCell ref="A16:I16"/>
    <mergeCell ref="A1:I1"/>
    <mergeCell ref="A2:I2"/>
    <mergeCell ref="A14:I14"/>
    <mergeCell ref="E3:I3"/>
    <mergeCell ref="A11:I11"/>
    <mergeCell ref="A12:I12"/>
    <mergeCell ref="A13:I13"/>
  </mergeCells>
  <phoneticPr fontId="13" type="noConversion"/>
  <printOptions horizontalCentered="1"/>
  <pageMargins left="0.7" right="0.7" top="0.75" bottom="0.75" header="0.3" footer="0.3"/>
  <pageSetup orientation="landscape" r:id="rId1"/>
  <ignoredErrors>
    <ignoredError sqref="B5:D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NOAO Obligations</vt:lpstr>
      <vt:lpstr>'NOAO Obligations'!Print_Area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Budget Division</cp:lastModifiedBy>
  <cp:lastPrinted>2017-05-18T16:30:00Z</cp:lastPrinted>
  <dcterms:created xsi:type="dcterms:W3CDTF">2010-01-26T21:07:44Z</dcterms:created>
  <dcterms:modified xsi:type="dcterms:W3CDTF">2017-05-18T16:30:11Z</dcterms:modified>
</cp:coreProperties>
</file>