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-444" windowWidth="10848" windowHeight="6492"/>
  </bookViews>
  <sheets>
    <sheet name="NEON Funding Requirements" sheetId="2" r:id="rId1"/>
  </sheets>
  <definedNames>
    <definedName name="_xlnm.Print_Area" localSheetId="0">'NEON Funding Requirements'!$A$1:$J$17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H13" i="2"/>
  <c r="F13" i="2"/>
  <c r="D13" i="2"/>
  <c r="B13" i="2"/>
  <c r="J9" i="2"/>
  <c r="I9" i="2"/>
  <c r="I13" i="2" s="1"/>
  <c r="H9" i="2"/>
  <c r="G9" i="2"/>
  <c r="G13" i="2" s="1"/>
  <c r="F9" i="2"/>
  <c r="E9" i="2"/>
  <c r="E13" i="2" s="1"/>
  <c r="D9" i="2"/>
  <c r="C9" i="2"/>
  <c r="C13" i="2" s="1"/>
  <c r="B9" i="2"/>
</calcChain>
</file>

<file path=xl/sharedStrings.xml><?xml version="1.0" encoding="utf-8"?>
<sst xmlns="http://schemas.openxmlformats.org/spreadsheetml/2006/main" count="24" uniqueCount="24">
  <si>
    <t>(Dollars in Millions)</t>
  </si>
  <si>
    <t>FY 2018 Request</t>
  </si>
  <si>
    <r>
      <t>Prior
Years</t>
    </r>
    <r>
      <rPr>
        <vertAlign val="superscript"/>
        <sz val="9"/>
        <color theme="1"/>
        <rFont val="Arial"/>
        <family val="2"/>
      </rPr>
      <t>1</t>
    </r>
  </si>
  <si>
    <t>FY 2019</t>
  </si>
  <si>
    <t>FY 2020</t>
  </si>
  <si>
    <t>FY 2021</t>
  </si>
  <si>
    <t>FY 2022</t>
  </si>
  <si>
    <t>FY 2023</t>
  </si>
  <si>
    <t>Concept &amp; Development</t>
  </si>
  <si>
    <t>ARRA</t>
  </si>
  <si>
    <r>
      <t>Implementation</t>
    </r>
    <r>
      <rPr>
        <vertAlign val="superscript"/>
        <sz val="9"/>
        <color theme="1"/>
        <rFont val="Arial"/>
        <family val="2"/>
      </rPr>
      <t>3,4</t>
    </r>
  </si>
  <si>
    <r>
      <t>Operations &amp; Maintenance</t>
    </r>
    <r>
      <rPr>
        <vertAlign val="superscript"/>
        <sz val="9"/>
        <color theme="1"/>
        <rFont val="Arial"/>
        <family val="2"/>
      </rPr>
      <t>2,3</t>
    </r>
  </si>
  <si>
    <t>FY 2017
Estimate</t>
  </si>
  <si>
    <t>FY 2016
Actual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</si>
  <si>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Consistent with revised TPC plans, $20.0 million of FY 2016 R&amp;RA appropriated funding was transferred to the MREFC account and carried forward into FY 2017.  Up to $15.58 million of FY 2017 R&amp;RA requested funding is expected to be transferred into the MREFC account.   </t>
    </r>
  </si>
  <si>
    <r>
      <t xml:space="preserve">1 </t>
    </r>
    <r>
      <rPr>
        <sz val="8"/>
        <color indexed="8"/>
        <rFont val="Arial"/>
        <family val="2"/>
      </rPr>
      <t>Concept &amp; Development funding and Implementation funding are cumulative of all prior years; Operations &amp; Maintenance (O&amp;M) funding reflects prior year actual obligations only.</t>
    </r>
  </si>
  <si>
    <r>
      <t>2</t>
    </r>
    <r>
      <rPr>
        <sz val="8"/>
        <color indexed="8"/>
        <rFont val="Arial"/>
        <family val="2"/>
      </rPr>
      <t xml:space="preserve"> Funding for O&amp;M is currently capped at $65.0 million per year for planning purposes, pending the results from an initial period of operations under Battelle management. Future O&amp;M requests will be based on a more thorough analysis of science capabilities and affordability.</t>
    </r>
  </si>
  <si>
    <t>Total Funding Requirements for NEON</t>
  </si>
  <si>
    <t>MREFC:</t>
  </si>
  <si>
    <t>R&amp;RA:</t>
  </si>
  <si>
    <t>TOTAL REQUIREMENTS</t>
  </si>
  <si>
    <t>Subtotal, R&amp;RA</t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</si>
  <si>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$56.0 million of FY 2015 MREFC funding for NEON was carried over into FY 2016.  A total of $28.41 million of FY 2016 MREFC funding was carried over into FY 2017 of which $8.40 million is being held as part of NSF’s strengthened oversight of budget contingency as well as NSF-held management reserve. These funds will be made available to the project based on bona fide need and recipient performance.</t>
    </r>
  </si>
  <si>
    <t>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</si>
</sst>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#,##0.00000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8.5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b/>
      <u/>
      <sz val="14"/>
      <color rgb="FF0070C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2" fontId="3" fillId="0" borderId="0" xfId="0" applyNumberFormat="1" applyFont="1"/>
    <xf numFmtId="0" fontId="3" fillId="0" borderId="4" xfId="0" applyFont="1" applyBorder="1"/>
    <xf numFmtId="0" fontId="3" fillId="0" borderId="2" xfId="0" applyFont="1" applyBorder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0" xfId="0" applyNumberFormat="1" applyFont="1" applyBorder="1"/>
    <xf numFmtId="164" fontId="3" fillId="0" borderId="7" xfId="0" applyNumberFormat="1" applyFont="1" applyBorder="1"/>
    <xf numFmtId="0" fontId="6" fillId="0" borderId="0" xfId="0" applyFont="1" applyBorder="1"/>
    <xf numFmtId="165" fontId="3" fillId="0" borderId="0" xfId="0" applyNumberFormat="1" applyFont="1" applyBorder="1"/>
    <xf numFmtId="165" fontId="3" fillId="0" borderId="7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/>
    <xf numFmtId="164" fontId="4" fillId="0" borderId="8" xfId="0" applyNumberFormat="1" applyFont="1" applyBorder="1"/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11" fillId="0" borderId="0" xfId="0" applyFont="1"/>
    <xf numFmtId="166" fontId="3" fillId="0" borderId="0" xfId="0" applyNumberFormat="1" applyFont="1"/>
    <xf numFmtId="167" fontId="3" fillId="0" borderId="0" xfId="1" applyNumberFormat="1" applyFont="1"/>
    <xf numFmtId="167" fontId="3" fillId="0" borderId="0" xfId="0" applyNumberFormat="1" applyFont="1"/>
    <xf numFmtId="165" fontId="3" fillId="0" borderId="0" xfId="0" applyNumberFormat="1" applyFont="1" applyFill="1" applyBorder="1"/>
    <xf numFmtId="0" fontId="0" fillId="0" borderId="0" xfId="0" applyAlignment="1">
      <alignment horizontal="justify" vertical="justify"/>
    </xf>
    <xf numFmtId="166" fontId="0" fillId="0" borderId="0" xfId="0" applyNumberFormat="1" applyAlignment="1">
      <alignment horizontal="justify" vertical="justify"/>
    </xf>
    <xf numFmtId="0" fontId="7" fillId="0" borderId="0" xfId="0" applyFont="1" applyAlignment="1">
      <alignment horizontal="justify" vertical="justify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justify" wrapText="1"/>
    </xf>
    <xf numFmtId="166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tabSelected="1" zoomScaleNormal="100" workbookViewId="0">
      <selection activeCell="H21" sqref="H21"/>
    </sheetView>
  </sheetViews>
  <sheetFormatPr defaultColWidth="8.88671875" defaultRowHeight="11.4" x14ac:dyDescent="0.2"/>
  <cols>
    <col min="1" max="1" width="23.33203125" style="2" customWidth="1"/>
    <col min="2" max="5" width="7.6640625" style="2" customWidth="1"/>
    <col min="6" max="10" width="7.33203125" style="2" customWidth="1"/>
    <col min="11" max="11" width="8.88671875" style="2"/>
    <col min="12" max="12" width="13.109375" style="2" bestFit="1" customWidth="1"/>
    <col min="13" max="14" width="8.88671875" style="2"/>
    <col min="15" max="15" width="13.109375" style="2" bestFit="1" customWidth="1"/>
    <col min="16" max="16" width="9.88671875" style="2" bestFit="1" customWidth="1"/>
    <col min="17" max="16384" width="8.88671875" style="2"/>
  </cols>
  <sheetData>
    <row r="1" spans="1:15" s="1" customFormat="1" ht="17.399999999999999" customHeight="1" x14ac:dyDescent="0.2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</row>
    <row r="2" spans="1:15" ht="12" thickBo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5" ht="16.8" customHeight="1" x14ac:dyDescent="0.25">
      <c r="A3" s="6"/>
      <c r="B3" s="41" t="s">
        <v>2</v>
      </c>
      <c r="C3" s="41" t="s">
        <v>13</v>
      </c>
      <c r="D3" s="41" t="s">
        <v>12</v>
      </c>
      <c r="E3" s="43" t="s">
        <v>1</v>
      </c>
      <c r="F3" s="45" t="s">
        <v>23</v>
      </c>
      <c r="G3" s="45"/>
      <c r="H3" s="45"/>
      <c r="I3" s="45"/>
      <c r="J3" s="45"/>
    </row>
    <row r="4" spans="1:15" ht="20.399999999999999" customHeight="1" x14ac:dyDescent="0.2">
      <c r="A4" s="4"/>
      <c r="B4" s="42"/>
      <c r="C4" s="42"/>
      <c r="D4" s="42"/>
      <c r="E4" s="44"/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</row>
    <row r="5" spans="1:15" x14ac:dyDescent="0.2">
      <c r="A5" s="8" t="s">
        <v>19</v>
      </c>
      <c r="B5" s="9"/>
      <c r="C5" s="10"/>
      <c r="D5" s="10"/>
      <c r="E5" s="11"/>
      <c r="F5" s="10"/>
      <c r="G5" s="10"/>
      <c r="H5" s="10"/>
      <c r="I5" s="10"/>
      <c r="J5" s="10"/>
    </row>
    <row r="6" spans="1:15" x14ac:dyDescent="0.2">
      <c r="A6" s="3" t="s">
        <v>8</v>
      </c>
      <c r="B6" s="12">
        <v>104.85004800000002</v>
      </c>
      <c r="C6" s="12">
        <v>0</v>
      </c>
      <c r="D6" s="12">
        <v>0</v>
      </c>
      <c r="E6" s="13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5" ht="13.2" x14ac:dyDescent="0.2">
      <c r="A7" s="3" t="s">
        <v>11</v>
      </c>
      <c r="B7" s="14">
        <v>21</v>
      </c>
      <c r="C7" s="14">
        <v>32.972043999999997</v>
      </c>
      <c r="D7" s="14">
        <v>65</v>
      </c>
      <c r="E7" s="15">
        <v>65</v>
      </c>
      <c r="F7" s="14">
        <v>65</v>
      </c>
      <c r="G7" s="14">
        <v>65</v>
      </c>
      <c r="H7" s="14">
        <v>65</v>
      </c>
      <c r="I7" s="14">
        <v>65</v>
      </c>
      <c r="J7" s="14">
        <v>65</v>
      </c>
    </row>
    <row r="8" spans="1:15" x14ac:dyDescent="0.2">
      <c r="A8" s="4" t="s">
        <v>9</v>
      </c>
      <c r="B8" s="16">
        <v>9.9627800000000004</v>
      </c>
      <c r="C8" s="16">
        <v>0</v>
      </c>
      <c r="D8" s="16">
        <v>0</v>
      </c>
      <c r="E8" s="17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</row>
    <row r="9" spans="1:15" x14ac:dyDescent="0.2">
      <c r="A9" s="2" t="s">
        <v>21</v>
      </c>
      <c r="B9" s="12">
        <f>SUM(B6:B8)</f>
        <v>135.81282800000002</v>
      </c>
      <c r="C9" s="18">
        <f t="shared" ref="C9:J9" si="0">SUM(C6:C8)</f>
        <v>32.972043999999997</v>
      </c>
      <c r="D9" s="18">
        <f t="shared" si="0"/>
        <v>65</v>
      </c>
      <c r="E9" s="19">
        <f t="shared" si="0"/>
        <v>65</v>
      </c>
      <c r="F9" s="18">
        <f t="shared" si="0"/>
        <v>65</v>
      </c>
      <c r="G9" s="18">
        <f t="shared" si="0"/>
        <v>65</v>
      </c>
      <c r="H9" s="18">
        <f t="shared" si="0"/>
        <v>65</v>
      </c>
      <c r="I9" s="18">
        <f t="shared" si="0"/>
        <v>65</v>
      </c>
      <c r="J9" s="18">
        <f t="shared" si="0"/>
        <v>65</v>
      </c>
    </row>
    <row r="10" spans="1:15" x14ac:dyDescent="0.2">
      <c r="A10" s="3"/>
      <c r="B10" s="12"/>
      <c r="C10" s="18"/>
      <c r="D10" s="18"/>
      <c r="E10" s="19"/>
      <c r="F10" s="18"/>
      <c r="G10" s="18"/>
      <c r="H10" s="18"/>
      <c r="I10" s="18"/>
      <c r="J10" s="18"/>
    </row>
    <row r="11" spans="1:15" x14ac:dyDescent="0.2">
      <c r="A11" s="20" t="s">
        <v>18</v>
      </c>
      <c r="B11" s="12"/>
      <c r="C11" s="18"/>
      <c r="D11" s="18"/>
      <c r="E11" s="19"/>
      <c r="F11" s="18"/>
      <c r="G11" s="18"/>
      <c r="H11" s="18"/>
      <c r="I11" s="18"/>
      <c r="J11" s="18"/>
    </row>
    <row r="12" spans="1:15" ht="13.2" x14ac:dyDescent="0.2">
      <c r="A12" s="3" t="s">
        <v>10</v>
      </c>
      <c r="B12" s="14">
        <v>296.875541</v>
      </c>
      <c r="C12" s="21">
        <v>128.51109700000001</v>
      </c>
      <c r="D12" s="33">
        <v>43.91</v>
      </c>
      <c r="E12" s="22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O12" s="5"/>
    </row>
    <row r="13" spans="1:15" s="27" customFormat="1" ht="18" thickBot="1" x14ac:dyDescent="0.35">
      <c r="A13" s="23" t="s">
        <v>20</v>
      </c>
      <c r="B13" s="24">
        <f>SUM(B9,B12)</f>
        <v>432.68836900000002</v>
      </c>
      <c r="C13" s="25">
        <f t="shared" ref="C13:J13" si="1">SUM(C9,C12)</f>
        <v>161.48314099999999</v>
      </c>
      <c r="D13" s="25">
        <f t="shared" si="1"/>
        <v>108.91</v>
      </c>
      <c r="E13" s="26">
        <f t="shared" si="1"/>
        <v>65</v>
      </c>
      <c r="F13" s="25">
        <f t="shared" si="1"/>
        <v>65</v>
      </c>
      <c r="G13" s="25">
        <f t="shared" si="1"/>
        <v>65</v>
      </c>
      <c r="H13" s="25">
        <f t="shared" si="1"/>
        <v>65</v>
      </c>
      <c r="I13" s="25">
        <f t="shared" si="1"/>
        <v>65</v>
      </c>
      <c r="J13" s="25">
        <f t="shared" si="1"/>
        <v>65</v>
      </c>
      <c r="M13" s="29"/>
    </row>
    <row r="14" spans="1:15" s="34" customFormat="1" ht="23.4" customHeight="1" x14ac:dyDescent="0.3">
      <c r="A14" s="37" t="s">
        <v>15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5" s="34" customFormat="1" ht="23.4" customHeight="1" x14ac:dyDescent="0.3">
      <c r="A15" s="37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O15" s="35"/>
    </row>
    <row r="16" spans="1:15" s="34" customFormat="1" ht="22.2" customHeight="1" x14ac:dyDescent="0.3">
      <c r="A16" s="38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O16" s="35"/>
    </row>
    <row r="17" spans="1:17" s="36" customFormat="1" ht="36" customHeight="1" x14ac:dyDescent="0.3">
      <c r="A17" s="38" t="s">
        <v>22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7" x14ac:dyDescent="0.2">
      <c r="Q18" s="30"/>
    </row>
    <row r="19" spans="1:17" ht="12.6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7" x14ac:dyDescent="0.2">
      <c r="Q20" s="30"/>
    </row>
    <row r="22" spans="1:17" x14ac:dyDescent="0.2">
      <c r="L22" s="32"/>
      <c r="O22" s="31"/>
    </row>
    <row r="24" spans="1:17" x14ac:dyDescent="0.2">
      <c r="L24" s="32"/>
      <c r="O24" s="32"/>
      <c r="P24" s="32"/>
    </row>
    <row r="25" spans="1:17" x14ac:dyDescent="0.2">
      <c r="C25" s="39"/>
      <c r="D25" s="39"/>
    </row>
    <row r="26" spans="1:17" x14ac:dyDescent="0.2">
      <c r="C26" s="30"/>
    </row>
  </sheetData>
  <mergeCells count="12">
    <mergeCell ref="A1:J1"/>
    <mergeCell ref="A2:J2"/>
    <mergeCell ref="B3:B4"/>
    <mergeCell ref="C3:C4"/>
    <mergeCell ref="D3:D4"/>
    <mergeCell ref="E3:E4"/>
    <mergeCell ref="F3:J3"/>
    <mergeCell ref="A14:J14"/>
    <mergeCell ref="A15:J15"/>
    <mergeCell ref="A16:J16"/>
    <mergeCell ref="C25:D25"/>
    <mergeCell ref="A17:J17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NEON Funding Requirements</vt:lpstr>
      <vt:lpstr>'NEON Funding Requirements'!Print_Area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Budget Division</cp:lastModifiedBy>
  <cp:lastPrinted>2017-05-18T13:49:15Z</cp:lastPrinted>
  <dcterms:created xsi:type="dcterms:W3CDTF">2016-09-06T12:48:31Z</dcterms:created>
  <dcterms:modified xsi:type="dcterms:W3CDTF">2017-05-18T13:49:29Z</dcterms:modified>
</cp:coreProperties>
</file>