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" yWindow="-120" windowWidth="9768" windowHeight="5064"/>
  </bookViews>
  <sheets>
    <sheet name="NSF Centers" sheetId="1" r:id="rId1"/>
  </sheets>
  <definedNames>
    <definedName name="_xlnm.Print_Area" localSheetId="0">'NSF Centers'!$A$1:$H$14</definedName>
  </definedNames>
  <calcPr calcId="152511"/>
</workbook>
</file>

<file path=xl/calcChain.xml><?xml version="1.0" encoding="utf-8"?>
<calcChain xmlns="http://schemas.openxmlformats.org/spreadsheetml/2006/main">
  <c r="F11" i="1" l="1"/>
  <c r="G11" i="1" s="1"/>
  <c r="E11" i="1"/>
  <c r="D11" i="1"/>
  <c r="H11" i="1" s="1"/>
  <c r="C11" i="1"/>
  <c r="G10" i="1"/>
  <c r="H10" i="1" s="1"/>
  <c r="H9" i="1"/>
  <c r="G9" i="1"/>
  <c r="G8" i="1"/>
  <c r="H8" i="1" s="1"/>
  <c r="H7" i="1"/>
  <c r="G7" i="1"/>
  <c r="G6" i="1"/>
  <c r="H6" i="1" s="1"/>
  <c r="H5" i="1"/>
  <c r="G5" i="1"/>
</calcChain>
</file>

<file path=xl/sharedStrings.xml><?xml version="1.0" encoding="utf-8"?>
<sst xmlns="http://schemas.openxmlformats.org/spreadsheetml/2006/main" count="21" uniqueCount="21">
  <si>
    <t>NSF Centers</t>
  </si>
  <si>
    <t>(Dollars in Millions)</t>
  </si>
  <si>
    <t>Program Initiation</t>
  </si>
  <si>
    <t>Centers for Analysis &amp; Synthesis</t>
  </si>
  <si>
    <t>Science &amp; Technology Centers</t>
  </si>
  <si>
    <t>Totals</t>
  </si>
  <si>
    <t>Amount</t>
  </si>
  <si>
    <t>Percent</t>
  </si>
  <si>
    <t>Engineering Research Centers</t>
  </si>
  <si>
    <r>
      <t>Number of Centers in FY 2016</t>
    </r>
    <r>
      <rPr>
        <vertAlign val="superscript"/>
        <sz val="9"/>
        <color theme="1"/>
        <rFont val="Arial"/>
        <family val="2"/>
      </rPr>
      <t>1</t>
    </r>
  </si>
  <si>
    <t>FY 2016 Actual</t>
  </si>
  <si>
    <t>FY 2018 Request</t>
  </si>
  <si>
    <t>Materials Centers</t>
  </si>
  <si>
    <r>
      <t>Centers for Chemical Innovation</t>
    </r>
    <r>
      <rPr>
        <vertAlign val="superscript"/>
        <sz val="9"/>
        <color theme="1"/>
        <rFont val="Arial"/>
        <family val="2"/>
      </rPr>
      <t>2</t>
    </r>
  </si>
  <si>
    <r>
      <t>Nanoscale Science &amp; 
   Engineering Centers</t>
    </r>
    <r>
      <rPr>
        <vertAlign val="superscript"/>
        <sz val="9"/>
        <color theme="1"/>
        <rFont val="Arial"/>
        <family val="2"/>
      </rPr>
      <t>3</t>
    </r>
  </si>
  <si>
    <t>FY 2017 (TBD)</t>
  </si>
  <si>
    <t>Change Over 
FY 2016 Actual</t>
  </si>
  <si>
    <r>
      <t xml:space="preserve">3 </t>
    </r>
    <r>
      <rPr>
        <sz val="8"/>
        <color theme="1"/>
        <rFont val="Arial"/>
        <family val="2"/>
      </rPr>
      <t>The NSEC program will sunset as planned in FY 2017 as final award increments are made.</t>
    </r>
  </si>
  <si>
    <t xml:space="preserve"> 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</si>
  <si>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Counts include centers that received no-cost award extensions in FY 2016 but no additional funding.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</si>
  <si>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This presents Phase II CCI awards only. The smaller, developmental Phase I awards do not meet the criteria as formal NSF Centers and so are not captured here.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</si>
</sst>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&quot;$&quot;#,##0.00;\ \-#,##0.00;&quot;-&quot;??"/>
    <numFmt numFmtId="166" formatCode="#,##0.00;\ \-#,##0.00;&quot;-&quot;??"/>
    <numFmt numFmtId="167" formatCode="&quot;$&quot;#,##0.00;\ \-&quot;$&quot;#,##0.00;&quot;-&quot;??"/>
    <numFmt numFmtId="168" formatCode="0.0%;\-0.0%;&quot;-&quot;??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5" fillId="0" borderId="2" xfId="0" applyNumberFormat="1" applyFont="1" applyFill="1" applyBorder="1" applyAlignment="1">
      <alignment horizontal="right" vertical="top"/>
    </xf>
    <xf numFmtId="0" fontId="2" fillId="0" borderId="0" xfId="0" applyFont="1" applyFill="1"/>
    <xf numFmtId="166" fontId="4" fillId="0" borderId="0" xfId="0" applyNumberFormat="1" applyFont="1" applyFill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167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right" vertical="top"/>
    </xf>
    <xf numFmtId="2" fontId="4" fillId="0" borderId="0" xfId="0" applyNumberFormat="1" applyFont="1" applyFill="1" applyAlignment="1">
      <alignment horizontal="right" vertical="top"/>
    </xf>
    <xf numFmtId="168" fontId="4" fillId="0" borderId="0" xfId="1" applyNumberFormat="1" applyFont="1" applyAlignment="1">
      <alignment horizontal="right" vertical="top"/>
    </xf>
    <xf numFmtId="168" fontId="5" fillId="0" borderId="2" xfId="1" applyNumberFormat="1" applyFont="1" applyBorder="1" applyAlignment="1">
      <alignment horizontal="right" vertical="top"/>
    </xf>
    <xf numFmtId="166" fontId="4" fillId="0" borderId="4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165" fontId="5" fillId="0" borderId="2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 indent="1"/>
    </xf>
    <xf numFmtId="0" fontId="6" fillId="0" borderId="0" xfId="0" applyFont="1" applyFill="1" applyAlignment="1">
      <alignment horizontal="left" vertical="justify" wrapText="1"/>
    </xf>
    <xf numFmtId="0" fontId="6" fillId="0" borderId="3" xfId="0" applyFont="1" applyFill="1" applyBorder="1" applyAlignment="1">
      <alignment horizontal="left" vertical="justify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tabSelected="1" zoomScaleNormal="100" workbookViewId="0">
      <selection activeCell="B3" sqref="B3:B4"/>
    </sheetView>
  </sheetViews>
  <sheetFormatPr defaultColWidth="9.109375" defaultRowHeight="13.8" x14ac:dyDescent="0.25"/>
  <cols>
    <col min="1" max="1" width="25.5546875" style="1" customWidth="1"/>
    <col min="2" max="2" width="8.5546875" style="1" customWidth="1"/>
    <col min="3" max="3" width="9.88671875" style="1" customWidth="1"/>
    <col min="4" max="4" width="8.21875" style="15" customWidth="1"/>
    <col min="5" max="8" width="8.21875" style="1" customWidth="1"/>
    <col min="9" max="16384" width="9.109375" style="1"/>
  </cols>
  <sheetData>
    <row r="1" spans="1:8" ht="17.2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</row>
    <row r="2" spans="1:8" s="2" customFormat="1" ht="12" thickBot="1" x14ac:dyDescent="0.25">
      <c r="A2" s="32" t="s">
        <v>1</v>
      </c>
      <c r="B2" s="32"/>
      <c r="C2" s="32"/>
      <c r="D2" s="32"/>
      <c r="E2" s="32"/>
      <c r="F2" s="32"/>
      <c r="G2" s="32"/>
      <c r="H2" s="32"/>
    </row>
    <row r="3" spans="1:8" s="2" customFormat="1" ht="27" customHeight="1" x14ac:dyDescent="0.2">
      <c r="A3" s="3"/>
      <c r="B3" s="33" t="s">
        <v>2</v>
      </c>
      <c r="C3" s="35" t="s">
        <v>9</v>
      </c>
      <c r="D3" s="37" t="s">
        <v>10</v>
      </c>
      <c r="E3" s="39" t="s">
        <v>15</v>
      </c>
      <c r="F3" s="37" t="s">
        <v>11</v>
      </c>
      <c r="G3" s="41" t="s">
        <v>16</v>
      </c>
      <c r="H3" s="41"/>
    </row>
    <row r="4" spans="1:8" s="2" customFormat="1" ht="12" customHeight="1" x14ac:dyDescent="0.2">
      <c r="A4" s="4"/>
      <c r="B4" s="34"/>
      <c r="C4" s="36"/>
      <c r="D4" s="38"/>
      <c r="E4" s="40"/>
      <c r="F4" s="38"/>
      <c r="G4" s="5" t="s">
        <v>6</v>
      </c>
      <c r="H4" s="6" t="s">
        <v>7</v>
      </c>
    </row>
    <row r="5" spans="1:8" s="2" customFormat="1" ht="13.95" customHeight="1" x14ac:dyDescent="0.2">
      <c r="A5" s="7" t="s">
        <v>3</v>
      </c>
      <c r="B5" s="8">
        <v>1995</v>
      </c>
      <c r="C5" s="19">
        <v>4</v>
      </c>
      <c r="D5" s="20">
        <v>18.600000000000001</v>
      </c>
      <c r="E5" s="17">
        <v>0</v>
      </c>
      <c r="F5" s="17">
        <v>6</v>
      </c>
      <c r="G5" s="18">
        <f>F5-D5</f>
        <v>-12.600000000000001</v>
      </c>
      <c r="H5" s="22">
        <f>IF(D5=0,"N/A  ",G5/D5)</f>
        <v>-0.67741935483870974</v>
      </c>
    </row>
    <row r="6" spans="1:8" s="2" customFormat="1" ht="13.95" customHeight="1" x14ac:dyDescent="0.2">
      <c r="A6" s="7" t="s">
        <v>13</v>
      </c>
      <c r="B6" s="8">
        <v>1998</v>
      </c>
      <c r="C6" s="19">
        <v>9</v>
      </c>
      <c r="D6" s="21">
        <v>28.1</v>
      </c>
      <c r="E6" s="16">
        <v>0</v>
      </c>
      <c r="F6" s="16">
        <v>21.6</v>
      </c>
      <c r="G6" s="16">
        <f t="shared" ref="G6:G11" si="0">F6-D6</f>
        <v>-6.5</v>
      </c>
      <c r="H6" s="22">
        <f t="shared" ref="H6:H11" si="1">IF(D6=0,"N/A  ",G6/D6)</f>
        <v>-0.23131672597864766</v>
      </c>
    </row>
    <row r="7" spans="1:8" s="2" customFormat="1" ht="13.95" customHeight="1" x14ac:dyDescent="0.2">
      <c r="A7" s="7" t="s">
        <v>8</v>
      </c>
      <c r="B7" s="8">
        <v>1985</v>
      </c>
      <c r="C7" s="19">
        <v>20</v>
      </c>
      <c r="D7" s="21">
        <v>56.39</v>
      </c>
      <c r="E7" s="16">
        <v>0</v>
      </c>
      <c r="F7" s="16">
        <v>57.5</v>
      </c>
      <c r="G7" s="16">
        <f t="shared" si="0"/>
        <v>1.1099999999999994</v>
      </c>
      <c r="H7" s="22">
        <f t="shared" si="1"/>
        <v>1.9684341195247375E-2</v>
      </c>
    </row>
    <row r="8" spans="1:8" s="2" customFormat="1" ht="13.95" customHeight="1" x14ac:dyDescent="0.2">
      <c r="A8" s="7" t="s">
        <v>12</v>
      </c>
      <c r="B8" s="8">
        <v>1994</v>
      </c>
      <c r="C8" s="19">
        <v>21</v>
      </c>
      <c r="D8" s="21">
        <v>55.536000000000001</v>
      </c>
      <c r="E8" s="16">
        <v>0</v>
      </c>
      <c r="F8" s="16">
        <v>55</v>
      </c>
      <c r="G8" s="16">
        <f t="shared" si="0"/>
        <v>-0.53600000000000136</v>
      </c>
      <c r="H8" s="22">
        <f t="shared" si="1"/>
        <v>-9.6513972918467542E-3</v>
      </c>
    </row>
    <row r="9" spans="1:8" s="2" customFormat="1" ht="27.6" customHeight="1" x14ac:dyDescent="0.2">
      <c r="A9" s="9" t="s">
        <v>14</v>
      </c>
      <c r="B9" s="8">
        <v>2001</v>
      </c>
      <c r="C9" s="19">
        <v>2</v>
      </c>
      <c r="D9" s="21">
        <v>6.7370000000000001</v>
      </c>
      <c r="E9" s="16">
        <v>0</v>
      </c>
      <c r="F9" s="16">
        <v>0</v>
      </c>
      <c r="G9" s="16">
        <f t="shared" si="0"/>
        <v>-6.7370000000000001</v>
      </c>
      <c r="H9" s="22">
        <f t="shared" si="1"/>
        <v>-1</v>
      </c>
    </row>
    <row r="10" spans="1:8" s="2" customFormat="1" ht="13.95" customHeight="1" x14ac:dyDescent="0.2">
      <c r="A10" s="7" t="s">
        <v>4</v>
      </c>
      <c r="B10" s="8">
        <v>1987</v>
      </c>
      <c r="C10" s="19">
        <v>12</v>
      </c>
      <c r="D10" s="21">
        <v>45.081000000000003</v>
      </c>
      <c r="E10" s="24">
        <v>0</v>
      </c>
      <c r="F10" s="16">
        <v>60.9</v>
      </c>
      <c r="G10" s="16">
        <f t="shared" si="0"/>
        <v>15.818999999999996</v>
      </c>
      <c r="H10" s="22">
        <f t="shared" si="1"/>
        <v>0.35090171025487443</v>
      </c>
    </row>
    <row r="11" spans="1:8" s="2" customFormat="1" ht="13.95" customHeight="1" thickBot="1" x14ac:dyDescent="0.25">
      <c r="A11" s="10" t="s">
        <v>5</v>
      </c>
      <c r="B11" s="11"/>
      <c r="C11" s="12">
        <f>SUM(C5:C10)</f>
        <v>68</v>
      </c>
      <c r="D11" s="14">
        <f>SUM(D5:D10)</f>
        <v>210.44400000000002</v>
      </c>
      <c r="E11" s="26">
        <f>SUM(E5:E10)</f>
        <v>0</v>
      </c>
      <c r="F11" s="14">
        <f>SUM(F5:F10)</f>
        <v>201</v>
      </c>
      <c r="G11" s="14">
        <f t="shared" si="0"/>
        <v>-9.4440000000000168</v>
      </c>
      <c r="H11" s="23">
        <f t="shared" si="1"/>
        <v>-4.487654672977142E-2</v>
      </c>
    </row>
    <row r="12" spans="1:8" s="25" customFormat="1" ht="12" customHeight="1" x14ac:dyDescent="0.25">
      <c r="A12" s="43" t="s">
        <v>19</v>
      </c>
      <c r="B12" s="43"/>
      <c r="C12" s="43"/>
      <c r="D12" s="43"/>
      <c r="E12" s="43"/>
      <c r="F12" s="43"/>
      <c r="G12" s="43"/>
      <c r="H12" s="43"/>
    </row>
    <row r="13" spans="1:8" s="25" customFormat="1" ht="22.2" customHeight="1" x14ac:dyDescent="0.25">
      <c r="A13" s="42" t="s">
        <v>20</v>
      </c>
      <c r="B13" s="42"/>
      <c r="C13" s="42"/>
      <c r="D13" s="42"/>
      <c r="E13" s="42"/>
      <c r="F13" s="42"/>
      <c r="G13" s="42"/>
      <c r="H13" s="42"/>
    </row>
    <row r="14" spans="1:8" s="25" customFormat="1" ht="12" customHeight="1" x14ac:dyDescent="0.25">
      <c r="A14" s="29" t="s">
        <v>17</v>
      </c>
      <c r="B14" s="30"/>
      <c r="C14" s="30"/>
      <c r="D14" s="30"/>
      <c r="E14" s="30"/>
      <c r="F14" s="30"/>
      <c r="G14" s="30"/>
      <c r="H14" s="30"/>
    </row>
    <row r="15" spans="1:8" s="13" customFormat="1" ht="17.399999999999999" customHeight="1" x14ac:dyDescent="0.25">
      <c r="A15" s="27" t="s">
        <v>18</v>
      </c>
      <c r="B15" s="28"/>
      <c r="C15" s="28"/>
      <c r="D15" s="28"/>
      <c r="E15" s="28"/>
      <c r="F15" s="28"/>
      <c r="G15" s="28"/>
      <c r="H15" s="28"/>
    </row>
  </sheetData>
  <mergeCells count="12">
    <mergeCell ref="A15:H15"/>
    <mergeCell ref="A14:H14"/>
    <mergeCell ref="A1:H1"/>
    <mergeCell ref="A2:H2"/>
    <mergeCell ref="B3:B4"/>
    <mergeCell ref="C3:C4"/>
    <mergeCell ref="D3:D4"/>
    <mergeCell ref="E3:E4"/>
    <mergeCell ref="F3:F4"/>
    <mergeCell ref="G3:H3"/>
    <mergeCell ref="A13:H13"/>
    <mergeCell ref="A12:H1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Centers</vt:lpstr>
      <vt:lpstr>'NSF Centers'!Print_Area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Budget Division</cp:lastModifiedBy>
  <cp:lastPrinted>2017-05-18T15:42:51Z</cp:lastPrinted>
  <dcterms:created xsi:type="dcterms:W3CDTF">2013-11-15T21:08:41Z</dcterms:created>
  <dcterms:modified xsi:type="dcterms:W3CDTF">2017-05-18T15:43:09Z</dcterms:modified>
</cp:coreProperties>
</file>