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12072" windowHeight="8736"/>
  </bookViews>
  <sheets>
    <sheet name="Org Ex by Approp" sheetId="1" r:id="rId1"/>
  </sheets>
  <definedNames>
    <definedName name="_xlnm.Print_Area" localSheetId="0">'Org Ex by Approp'!$A$1:$F$13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2" i="1"/>
  <c r="D12" i="1"/>
  <c r="C12" i="1"/>
  <c r="C13" i="1" s="1"/>
  <c r="B12" i="1"/>
  <c r="B13" i="1" s="1"/>
  <c r="F11" i="1"/>
  <c r="E11" i="1"/>
  <c r="E10" i="1"/>
  <c r="F10" i="1" s="1"/>
  <c r="F7" i="1"/>
  <c r="E7" i="1"/>
  <c r="E6" i="1"/>
  <c r="F6" i="1" s="1"/>
  <c r="F5" i="1"/>
  <c r="E5" i="1"/>
  <c r="E13" i="1" l="1"/>
  <c r="F13" i="1" s="1"/>
  <c r="F12" i="1"/>
</calcChain>
</file>

<file path=xl/sharedStrings.xml><?xml version="1.0" encoding="utf-8"?>
<sst xmlns="http://schemas.openxmlformats.org/spreadsheetml/2006/main" count="16" uniqueCount="16">
  <si>
    <t>Organizational Excellence by Appropriation</t>
  </si>
  <si>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</si>
  <si>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</si>
  <si>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</si>
  <si>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</si>
  <si>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</si>
  <si>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</si>
  <si>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</si>
  <si>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Agency Operations &amp; Award
   Management</t>
  </si>
  <si>
    <t>National Science Board</t>
  </si>
  <si>
    <t>Office of Inspector General</t>
  </si>
  <si>
    <t>Program Support:</t>
  </si>
  <si>
    <t>Research and Related Activities</t>
  </si>
  <si>
    <t>Education and Human Resources</t>
  </si>
  <si>
    <t>Subtotal, Program Support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</si>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</sst>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.0%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3" xfId="0" applyFont="1" applyBorder="1" applyAlignment="1">
      <alignment horizontal="right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41" fontId="4" fillId="0" borderId="0" xfId="0" applyNumberFormat="1" applyFont="1" applyAlignment="1">
      <alignment vertical="top"/>
    </xf>
    <xf numFmtId="165" fontId="4" fillId="0" borderId="0" xfId="2" applyNumberFormat="1" applyFont="1" applyAlignment="1">
      <alignment vertical="top"/>
    </xf>
    <xf numFmtId="0" fontId="4" fillId="0" borderId="0" xfId="0" applyFont="1" applyAlignment="1">
      <alignment vertical="top"/>
    </xf>
    <xf numFmtId="9" fontId="4" fillId="0" borderId="0" xfId="2" applyNumberFormat="1" applyFont="1" applyAlignment="1">
      <alignment vertical="top"/>
    </xf>
    <xf numFmtId="166" fontId="4" fillId="0" borderId="0" xfId="1" applyNumberFormat="1" applyFont="1" applyAlignment="1">
      <alignment vertical="top"/>
    </xf>
    <xf numFmtId="2" fontId="4" fillId="0" borderId="0" xfId="0" applyNumberFormat="1" applyFont="1"/>
    <xf numFmtId="41" fontId="4" fillId="0" borderId="0" xfId="0" applyNumberFormat="1" applyFont="1"/>
    <xf numFmtId="2" fontId="4" fillId="0" borderId="0" xfId="0" applyNumberFormat="1" applyFont="1" applyBorder="1"/>
    <xf numFmtId="4" fontId="4" fillId="0" borderId="0" xfId="0" applyNumberFormat="1" applyFont="1"/>
    <xf numFmtId="165" fontId="4" fillId="0" borderId="0" xfId="2" applyNumberFormat="1" applyFont="1"/>
    <xf numFmtId="9" fontId="4" fillId="0" borderId="0" xfId="2" applyNumberFormat="1" applyFont="1"/>
    <xf numFmtId="166" fontId="4" fillId="0" borderId="0" xfId="1" applyNumberFormat="1" applyFont="1"/>
    <xf numFmtId="0" fontId="4" fillId="0" borderId="0" xfId="0" applyFont="1" applyAlignment="1">
      <alignment horizontal="left" indent="1"/>
    </xf>
    <xf numFmtId="0" fontId="4" fillId="0" borderId="3" xfId="0" applyFont="1" applyBorder="1" applyAlignment="1">
      <alignment horizontal="left" indent="1"/>
    </xf>
    <xf numFmtId="2" fontId="4" fillId="0" borderId="3" xfId="0" applyNumberFormat="1" applyFont="1" applyBorder="1"/>
    <xf numFmtId="41" fontId="4" fillId="0" borderId="3" xfId="0" applyNumberFormat="1" applyFont="1" applyBorder="1"/>
    <xf numFmtId="0" fontId="6" fillId="0" borderId="4" xfId="0" applyFont="1" applyBorder="1" applyAlignment="1">
      <alignment horizontal="left" indent="1"/>
    </xf>
    <xf numFmtId="164" fontId="6" fillId="0" borderId="4" xfId="0" applyNumberFormat="1" applyFont="1" applyBorder="1"/>
    <xf numFmtId="41" fontId="6" fillId="0" borderId="4" xfId="0" applyNumberFormat="1" applyFont="1" applyBorder="1"/>
    <xf numFmtId="165" fontId="6" fillId="0" borderId="4" xfId="2" applyNumberFormat="1" applyFont="1" applyBorder="1"/>
    <xf numFmtId="9" fontId="3" fillId="0" borderId="0" xfId="2" applyFont="1"/>
    <xf numFmtId="166" fontId="3" fillId="0" borderId="0" xfId="1" applyNumberFormat="1" applyFont="1"/>
    <xf numFmtId="0" fontId="7" fillId="0" borderId="1" xfId="0" applyFont="1" applyFill="1" applyBorder="1"/>
    <xf numFmtId="164" fontId="7" fillId="0" borderId="1" xfId="0" applyNumberFormat="1" applyFont="1" applyBorder="1"/>
    <xf numFmtId="41" fontId="7" fillId="0" borderId="1" xfId="0" applyNumberFormat="1" applyFont="1" applyBorder="1"/>
    <xf numFmtId="165" fontId="7" fillId="0" borderId="1" xfId="2" applyNumberFormat="1" applyFont="1" applyBorder="1"/>
    <xf numFmtId="0" fontId="8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right" wrapText="1" indent="1"/>
    </xf>
    <xf numFmtId="0" fontId="5" fillId="0" borderId="2" xfId="0" applyFont="1" applyBorder="1" applyAlignment="1">
      <alignment horizontal="righ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workbookViewId="0">
      <selection sqref="A1:F1"/>
    </sheetView>
  </sheetViews>
  <sheetFormatPr defaultColWidth="8.6640625" defaultRowHeight="13.8" x14ac:dyDescent="0.25"/>
  <cols>
    <col min="1" max="1" width="26.88671875" style="1" customWidth="1"/>
    <col min="2" max="5" width="8.6640625" style="1" customWidth="1"/>
    <col min="6" max="6" width="6.44140625" style="1" bestFit="1" customWidth="1"/>
    <col min="7" max="16384" width="8.6640625" style="1"/>
  </cols>
  <sheetData>
    <row r="1" spans="1:9" x14ac:dyDescent="0.25">
      <c r="A1" s="33" t="s">
        <v>0</v>
      </c>
      <c r="B1" s="33"/>
      <c r="C1" s="33"/>
      <c r="D1" s="33"/>
      <c r="E1" s="33"/>
      <c r="F1" s="33"/>
    </row>
    <row r="2" spans="1:9" ht="14.4" thickBot="1" x14ac:dyDescent="0.3">
      <c r="A2" s="34" t="s">
        <v>1</v>
      </c>
      <c r="B2" s="34"/>
      <c r="C2" s="34"/>
      <c r="D2" s="34"/>
      <c r="E2" s="34"/>
      <c r="F2" s="34"/>
    </row>
    <row r="3" spans="1:9" s="2" customFormat="1" ht="27" customHeight="1" x14ac:dyDescent="0.2">
      <c r="A3" s="35"/>
      <c r="B3" s="35" t="s">
        <v>2</v>
      </c>
      <c r="C3" s="35" t="s">
        <v>3</v>
      </c>
      <c r="D3" s="37" t="s">
        <v>4</v>
      </c>
      <c r="E3" s="39" t="s">
        <v>5</v>
      </c>
      <c r="F3" s="40"/>
    </row>
    <row r="4" spans="1:9" s="2" customFormat="1" ht="11.4" x14ac:dyDescent="0.2">
      <c r="A4" s="36"/>
      <c r="B4" s="36"/>
      <c r="C4" s="36"/>
      <c r="D4" s="38"/>
      <c r="E4" s="3" t="s">
        <v>6</v>
      </c>
      <c r="F4" s="3" t="s">
        <v>7</v>
      </c>
    </row>
    <row r="5" spans="1:9" s="8" customFormat="1" ht="22.8" x14ac:dyDescent="0.3">
      <c r="A5" s="4" t="s">
        <v>8</v>
      </c>
      <c r="B5" s="5">
        <v>351.11015099999997</v>
      </c>
      <c r="C5" s="6">
        <v>0</v>
      </c>
      <c r="D5" s="5">
        <v>328.51</v>
      </c>
      <c r="E5" s="5">
        <f>D5-B5</f>
        <v>-22.600150999999983</v>
      </c>
      <c r="F5" s="7">
        <f>IF(B5=0,"N/A  ",E5/B5)</f>
        <v>-6.4367694683939755E-2</v>
      </c>
      <c r="H5" s="9"/>
      <c r="I5" s="10"/>
    </row>
    <row r="6" spans="1:9" s="2" customFormat="1" ht="11.4" x14ac:dyDescent="0.2">
      <c r="A6" s="2" t="s">
        <v>9</v>
      </c>
      <c r="B6" s="11">
        <v>4.3058620000000003</v>
      </c>
      <c r="C6" s="12">
        <v>0</v>
      </c>
      <c r="D6" s="13">
        <v>4.37</v>
      </c>
      <c r="E6" s="14">
        <f t="shared" ref="E6:E13" si="0">D6-B6</f>
        <v>6.4137999999999806E-2</v>
      </c>
      <c r="F6" s="15">
        <f t="shared" ref="F6:F7" si="1">IF(B6=0,"N/A  ",E6/B6)</f>
        <v>1.489550756619692E-2</v>
      </c>
      <c r="H6" s="16"/>
      <c r="I6" s="17"/>
    </row>
    <row r="7" spans="1:9" s="2" customFormat="1" ht="11.4" x14ac:dyDescent="0.2">
      <c r="A7" s="2" t="s">
        <v>10</v>
      </c>
      <c r="B7" s="11">
        <v>14.758883000000001</v>
      </c>
      <c r="C7" s="12">
        <v>0</v>
      </c>
      <c r="D7" s="13">
        <v>15.01</v>
      </c>
      <c r="E7" s="11">
        <f t="shared" si="0"/>
        <v>0.25111699999999892</v>
      </c>
      <c r="F7" s="15">
        <f t="shared" si="1"/>
        <v>1.7014634508587059E-2</v>
      </c>
      <c r="H7" s="16"/>
      <c r="I7" s="17"/>
    </row>
    <row r="8" spans="1:9" s="2" customFormat="1" ht="11.4" x14ac:dyDescent="0.2">
      <c r="B8" s="11"/>
      <c r="C8" s="12"/>
      <c r="F8" s="15"/>
      <c r="H8" s="16"/>
      <c r="I8" s="17"/>
    </row>
    <row r="9" spans="1:9" s="2" customFormat="1" ht="11.4" x14ac:dyDescent="0.2">
      <c r="A9" s="2" t="s">
        <v>11</v>
      </c>
      <c r="B9" s="11"/>
      <c r="C9" s="12"/>
      <c r="F9" s="15"/>
      <c r="H9" s="16"/>
      <c r="I9" s="17"/>
    </row>
    <row r="10" spans="1:9" s="2" customFormat="1" ht="11.4" x14ac:dyDescent="0.2">
      <c r="A10" s="18" t="s">
        <v>12</v>
      </c>
      <c r="B10" s="11">
        <v>106.115522</v>
      </c>
      <c r="C10" s="12">
        <v>0</v>
      </c>
      <c r="D10" s="11">
        <v>114.57</v>
      </c>
      <c r="E10" s="11">
        <f t="shared" si="0"/>
        <v>8.4544779999999946</v>
      </c>
      <c r="F10" s="15">
        <f t="shared" ref="F10:F13" si="2">IF(B10=0,"N/A  ",E10/B10)</f>
        <v>7.9672397031604808E-2</v>
      </c>
      <c r="H10" s="16"/>
      <c r="I10" s="17"/>
    </row>
    <row r="11" spans="1:9" s="2" customFormat="1" ht="11.4" x14ac:dyDescent="0.2">
      <c r="A11" s="19" t="s">
        <v>13</v>
      </c>
      <c r="B11" s="20">
        <v>14.600588</v>
      </c>
      <c r="C11" s="21">
        <v>0</v>
      </c>
      <c r="D11" s="11">
        <v>17.52</v>
      </c>
      <c r="E11" s="11">
        <f t="shared" si="0"/>
        <v>2.9194119999999995</v>
      </c>
      <c r="F11" s="15">
        <f t="shared" si="2"/>
        <v>0.19995167317918974</v>
      </c>
      <c r="H11" s="16"/>
      <c r="I11" s="17"/>
    </row>
    <row r="12" spans="1:9" ht="14.4" thickBot="1" x14ac:dyDescent="0.3">
      <c r="A12" s="22" t="s">
        <v>14</v>
      </c>
      <c r="B12" s="23">
        <f>B10+B11</f>
        <v>120.71611</v>
      </c>
      <c r="C12" s="24">
        <f>C10+C11</f>
        <v>0</v>
      </c>
      <c r="D12" s="23">
        <f>D10+D11</f>
        <v>132.09</v>
      </c>
      <c r="E12" s="23">
        <f t="shared" si="0"/>
        <v>11.373890000000003</v>
      </c>
      <c r="F12" s="25">
        <f t="shared" si="2"/>
        <v>9.4220150069448089E-2</v>
      </c>
      <c r="H12" s="26"/>
      <c r="I12" s="27"/>
    </row>
    <row r="13" spans="1:9" ht="14.4" thickBot="1" x14ac:dyDescent="0.3">
      <c r="A13" s="28" t="s">
        <v>15</v>
      </c>
      <c r="B13" s="29">
        <f>SUM(B5:B7,B12)</f>
        <v>490.891006</v>
      </c>
      <c r="C13" s="30">
        <f>SUM(C5:C7,C12)</f>
        <v>0</v>
      </c>
      <c r="D13" s="29">
        <f>SUM(D5:D7,D12)</f>
        <v>479.98</v>
      </c>
      <c r="E13" s="29">
        <f t="shared" si="0"/>
        <v>-10.911005999999986</v>
      </c>
      <c r="F13" s="31">
        <f t="shared" si="2"/>
        <v>-2.2226942165650486E-2</v>
      </c>
    </row>
    <row r="14" spans="1:9" x14ac:dyDescent="0.25">
      <c r="A14" s="32"/>
    </row>
  </sheetData>
  <mergeCells count="7"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 Ex by Approp</vt:lpstr>
      <vt:lpstr>'Org Ex by Approp'!Print_Area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2017-05-19T11:02:51Z</cp:lastPrinted>
  <dcterms:created xsi:type="dcterms:W3CDTF">2017-05-18T18:11:51Z</dcterms:created>
  <dcterms:modified xsi:type="dcterms:W3CDTF">2017-05-19T11:02:52Z</dcterms:modified>
</cp:coreProperties>
</file>