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AOAM Workforce" sheetId="2" r:id="rId1"/>
  </sheets>
  <definedNames>
    <definedName name="_xlnm.Print_Area" localSheetId="0">'NSF AOAM Workforce'!$A$1:$F$14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/>
  <c r="E13" i="2"/>
  <c r="F13" i="2" s="1"/>
  <c r="D12" i="2"/>
  <c r="E12" i="2" s="1"/>
  <c r="C12" i="2"/>
  <c r="B12" i="2"/>
  <c r="B14" i="2" s="1"/>
  <c r="E11" i="2"/>
  <c r="F11" i="2" s="1"/>
  <c r="E10" i="2"/>
  <c r="F10" i="2" s="1"/>
  <c r="D8" i="2"/>
  <c r="E8" i="2" s="1"/>
  <c r="C8" i="2"/>
  <c r="B8" i="2"/>
  <c r="F8" i="2" s="1"/>
  <c r="E7" i="2"/>
  <c r="F7" i="2" s="1"/>
  <c r="F6" i="2"/>
  <c r="E6" i="2"/>
  <c r="E14" i="2" l="1"/>
  <c r="F14" i="2" s="1"/>
  <c r="F12" i="2"/>
</calcChain>
</file>

<file path=xl/sharedStrings.xml><?xml version="1.0" encoding="utf-8"?>
<sst xmlns="http://schemas.openxmlformats.org/spreadsheetml/2006/main" count="18" uniqueCount="16">
  <si>
    <t>FY 2016
Actual</t>
  </si>
  <si>
    <t>FY 2017
(TBD)</t>
  </si>
  <si>
    <t>FY 2018
Request</t>
  </si>
  <si>
    <t>Change over 
FY 2016 Actual</t>
  </si>
  <si>
    <t>Amount</t>
  </si>
  <si>
    <t>Percent</t>
  </si>
  <si>
    <t>Detailees to NSF</t>
  </si>
  <si>
    <t>NSF AOAM Workforce</t>
  </si>
  <si>
    <t>(Full-Time Equivalent (FTE) and Other Staff)</t>
  </si>
  <si>
    <t>NSF AOAM FTE Allocation</t>
  </si>
  <si>
    <t xml:space="preserve">   NSF AOAM -- Regular</t>
  </si>
  <si>
    <t xml:space="preserve">   NSF AOAM -- Pathways Intern</t>
  </si>
  <si>
    <t>Subtotal, FTE Allocation</t>
  </si>
  <si>
    <t>NSF AOAM FTE Usage</t>
  </si>
  <si>
    <t>Subtotal, FTE Usage</t>
  </si>
  <si>
    <t>Total, Workforce (Usage)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</si>
</sst>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%"/>
    <numFmt numFmtId="165" formatCode="#,##0.00;\-#,##0.00;&quot;-&quot;??"/>
    <numFmt numFmtId="166" formatCode="_([$$-409]* #,##0_);_([$$-409]* \(#,##0\);_([$$-409]* &quot;-&quot;_);_(@_)"/>
    <numFmt numFmtId="167" formatCode="#,##0;\-#,##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5" fillId="0" borderId="0" xfId="0" applyFont="1"/>
    <xf numFmtId="165" fontId="2" fillId="0" borderId="0" xfId="0" applyNumberFormat="1" applyFont="1" applyAlignment="1">
      <alignment vertical="top"/>
    </xf>
    <xf numFmtId="0" fontId="5" fillId="0" borderId="0" xfId="0" applyFont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3" fillId="0" borderId="0" xfId="0" applyNumberFormat="1" applyFont="1" applyFill="1" applyBorder="1"/>
    <xf numFmtId="167" fontId="3" fillId="0" borderId="0" xfId="0" applyNumberFormat="1" applyFont="1" applyFill="1" applyBorder="1"/>
    <xf numFmtId="49" fontId="3" fillId="0" borderId="3" xfId="0" applyNumberFormat="1" applyFont="1" applyFill="1" applyBorder="1"/>
    <xf numFmtId="167" fontId="3" fillId="0" borderId="3" xfId="0" applyNumberFormat="1" applyFont="1" applyFill="1" applyBorder="1"/>
    <xf numFmtId="165" fontId="2" fillId="0" borderId="3" xfId="0" applyNumberFormat="1" applyFont="1" applyBorder="1" applyAlignment="1">
      <alignment vertical="top"/>
    </xf>
    <xf numFmtId="49" fontId="6" fillId="0" borderId="0" xfId="0" applyNumberFormat="1" applyFont="1" applyFill="1" applyBorder="1"/>
    <xf numFmtId="167" fontId="6" fillId="0" borderId="0" xfId="0" applyNumberFormat="1" applyFont="1" applyFill="1" applyBorder="1"/>
    <xf numFmtId="167" fontId="6" fillId="0" borderId="4" xfId="0" applyNumberFormat="1" applyFont="1" applyFill="1" applyBorder="1"/>
    <xf numFmtId="165" fontId="4" fillId="0" borderId="0" xfId="0" applyNumberFormat="1" applyFont="1" applyAlignment="1">
      <alignment vertical="top"/>
    </xf>
    <xf numFmtId="41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41" fontId="3" fillId="0" borderId="3" xfId="0" applyNumberFormat="1" applyFont="1" applyFill="1" applyBorder="1"/>
    <xf numFmtId="164" fontId="3" fillId="0" borderId="3" xfId="1" applyNumberFormat="1" applyFont="1" applyFill="1" applyBorder="1" applyAlignment="1">
      <alignment horizontal="right"/>
    </xf>
    <xf numFmtId="41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167" fontId="3" fillId="0" borderId="1" xfId="0" applyNumberFormat="1" applyFont="1" applyFill="1" applyBorder="1"/>
    <xf numFmtId="41" fontId="3" fillId="0" borderId="1" xfId="0" applyNumberFormat="1" applyFont="1" applyFill="1" applyBorder="1"/>
    <xf numFmtId="41" fontId="3" fillId="0" borderId="1" xfId="1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167" fontId="6" fillId="0" borderId="1" xfId="0" applyNumberFormat="1" applyFont="1" applyFill="1" applyBorder="1"/>
    <xf numFmtId="41" fontId="6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wrapText="1" indent="2"/>
    </xf>
    <xf numFmtId="0" fontId="3" fillId="0" borderId="2" xfId="0" applyFont="1" applyBorder="1" applyAlignment="1">
      <alignment horizontal="right" indent="2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5.6640625" style="3" customWidth="1"/>
    <col min="2" max="3" width="8.77734375" style="3" customWidth="1"/>
    <col min="4" max="6" width="8.77734375" style="5" customWidth="1"/>
    <col min="7" max="16384" width="8.6640625" style="3"/>
  </cols>
  <sheetData>
    <row r="1" spans="1:6" x14ac:dyDescent="0.25">
      <c r="A1" s="40" t="s">
        <v>7</v>
      </c>
      <c r="B1" s="40"/>
      <c r="C1" s="40"/>
      <c r="D1" s="40"/>
      <c r="E1" s="40"/>
      <c r="F1" s="40"/>
    </row>
    <row r="2" spans="1:6" ht="11.4" customHeight="1" thickBot="1" x14ac:dyDescent="0.3">
      <c r="A2" s="41" t="s">
        <v>8</v>
      </c>
      <c r="B2" s="41"/>
      <c r="C2" s="41"/>
      <c r="D2" s="41"/>
      <c r="E2" s="41"/>
      <c r="F2" s="41"/>
    </row>
    <row r="3" spans="1:6" s="1" customFormat="1" ht="27" customHeight="1" x14ac:dyDescent="0.2">
      <c r="A3" s="33"/>
      <c r="B3" s="35" t="s">
        <v>0</v>
      </c>
      <c r="C3" s="35" t="s">
        <v>1</v>
      </c>
      <c r="D3" s="36" t="s">
        <v>2</v>
      </c>
      <c r="E3" s="38" t="s">
        <v>3</v>
      </c>
      <c r="F3" s="39"/>
    </row>
    <row r="4" spans="1:6" s="1" customFormat="1" ht="11.4" x14ac:dyDescent="0.2">
      <c r="A4" s="34"/>
      <c r="B4" s="34"/>
      <c r="C4" s="34"/>
      <c r="D4" s="37"/>
      <c r="E4" s="2" t="s">
        <v>4</v>
      </c>
      <c r="F4" s="2" t="s">
        <v>5</v>
      </c>
    </row>
    <row r="5" spans="1:6" s="1" customFormat="1" ht="11.4" x14ac:dyDescent="0.2">
      <c r="A5" s="6" t="s">
        <v>9</v>
      </c>
      <c r="B5" s="7"/>
      <c r="C5" s="7"/>
      <c r="D5" s="8"/>
      <c r="E5" s="8"/>
      <c r="F5" s="8"/>
    </row>
    <row r="6" spans="1:6" s="1" customFormat="1" ht="11.4" x14ac:dyDescent="0.2">
      <c r="A6" s="9" t="s">
        <v>10</v>
      </c>
      <c r="B6" s="10">
        <v>1310</v>
      </c>
      <c r="C6" s="10">
        <v>1310</v>
      </c>
      <c r="D6" s="10">
        <v>1310</v>
      </c>
      <c r="E6" s="4">
        <f>D6-B6</f>
        <v>0</v>
      </c>
      <c r="F6" s="4">
        <f>IF(B6=0,"N/A  ",E6/B6)</f>
        <v>0</v>
      </c>
    </row>
    <row r="7" spans="1:6" s="1" customFormat="1" ht="11.4" x14ac:dyDescent="0.2">
      <c r="A7" s="11" t="s">
        <v>11</v>
      </c>
      <c r="B7" s="12">
        <v>42</v>
      </c>
      <c r="C7" s="12">
        <v>42</v>
      </c>
      <c r="D7" s="12">
        <v>42</v>
      </c>
      <c r="E7" s="13">
        <f t="shared" ref="E7:E8" si="0">D7-B7</f>
        <v>0</v>
      </c>
      <c r="F7" s="13">
        <f t="shared" ref="F7:F8" si="1">IF(B7=0,"N/A  ",E7/B7)</f>
        <v>0</v>
      </c>
    </row>
    <row r="8" spans="1:6" s="1" customFormat="1" ht="12" x14ac:dyDescent="0.25">
      <c r="A8" s="14" t="s">
        <v>12</v>
      </c>
      <c r="B8" s="15">
        <f>SUM(B6:B7)</f>
        <v>1352</v>
      </c>
      <c r="C8" s="16">
        <f>SUM(C6:C7)</f>
        <v>1352</v>
      </c>
      <c r="D8" s="15">
        <f>SUM(D6:D7)</f>
        <v>1352</v>
      </c>
      <c r="E8" s="17">
        <f t="shared" si="0"/>
        <v>0</v>
      </c>
      <c r="F8" s="17">
        <f t="shared" si="1"/>
        <v>0</v>
      </c>
    </row>
    <row r="9" spans="1:6" s="1" customFormat="1" ht="11.4" x14ac:dyDescent="0.2">
      <c r="A9" s="9" t="s">
        <v>13</v>
      </c>
      <c r="B9" s="10"/>
      <c r="C9" s="10"/>
      <c r="D9" s="10"/>
      <c r="E9" s="18"/>
      <c r="F9" s="19"/>
    </row>
    <row r="10" spans="1:6" s="1" customFormat="1" ht="11.4" x14ac:dyDescent="0.2">
      <c r="A10" s="9" t="s">
        <v>10</v>
      </c>
      <c r="B10" s="10">
        <v>1276</v>
      </c>
      <c r="C10" s="10">
        <v>0</v>
      </c>
      <c r="D10" s="10">
        <v>1310</v>
      </c>
      <c r="E10" s="18">
        <f t="shared" ref="E10:E14" si="2">D10-B10</f>
        <v>34</v>
      </c>
      <c r="F10" s="19">
        <f t="shared" ref="F10:F14" si="3">IF(B10=0,"N/A  ",E10/B10)</f>
        <v>2.664576802507837E-2</v>
      </c>
    </row>
    <row r="11" spans="1:6" s="1" customFormat="1" ht="11.4" x14ac:dyDescent="0.2">
      <c r="A11" s="11" t="s">
        <v>11</v>
      </c>
      <c r="B11" s="12">
        <v>34</v>
      </c>
      <c r="C11" s="12">
        <v>0</v>
      </c>
      <c r="D11" s="12">
        <v>42</v>
      </c>
      <c r="E11" s="20">
        <f t="shared" si="2"/>
        <v>8</v>
      </c>
      <c r="F11" s="21">
        <f t="shared" si="3"/>
        <v>0.23529411764705882</v>
      </c>
    </row>
    <row r="12" spans="1:6" s="1" customFormat="1" ht="12" x14ac:dyDescent="0.25">
      <c r="A12" s="14" t="s">
        <v>14</v>
      </c>
      <c r="B12" s="15">
        <f>SUM(B10:B11)</f>
        <v>1310</v>
      </c>
      <c r="C12" s="16">
        <f>SUM(C10:C11)</f>
        <v>0</v>
      </c>
      <c r="D12" s="15">
        <f>SUM(D10:D11)</f>
        <v>1352</v>
      </c>
      <c r="E12" s="22">
        <f t="shared" si="2"/>
        <v>42</v>
      </c>
      <c r="F12" s="23">
        <f t="shared" si="3"/>
        <v>3.2061068702290078E-2</v>
      </c>
    </row>
    <row r="13" spans="1:6" s="1" customFormat="1" ht="12" thickBot="1" x14ac:dyDescent="0.25">
      <c r="A13" s="24" t="s">
        <v>6</v>
      </c>
      <c r="B13" s="25">
        <v>3</v>
      </c>
      <c r="C13" s="25">
        <v>0</v>
      </c>
      <c r="D13" s="25">
        <v>3</v>
      </c>
      <c r="E13" s="26">
        <f t="shared" si="2"/>
        <v>0</v>
      </c>
      <c r="F13" s="27">
        <f t="shared" si="3"/>
        <v>0</v>
      </c>
    </row>
    <row r="14" spans="1:6" s="1" customFormat="1" ht="13.2" customHeight="1" thickBot="1" x14ac:dyDescent="0.3">
      <c r="A14" s="28" t="s">
        <v>15</v>
      </c>
      <c r="B14" s="29">
        <f>B12+B13</f>
        <v>1313</v>
      </c>
      <c r="C14" s="29">
        <f>C12+C13</f>
        <v>0</v>
      </c>
      <c r="D14" s="29">
        <f>D12+D13</f>
        <v>1355</v>
      </c>
      <c r="E14" s="30">
        <f t="shared" si="2"/>
        <v>42</v>
      </c>
      <c r="F14" s="31">
        <f t="shared" si="3"/>
        <v>3.198781416603199E-2</v>
      </c>
    </row>
    <row r="15" spans="1:6" x14ac:dyDescent="0.25">
      <c r="A15" s="32"/>
      <c r="B15" s="32"/>
      <c r="C15" s="32"/>
      <c r="D15" s="32"/>
      <c r="E15" s="32"/>
      <c r="F15" s="32"/>
    </row>
    <row r="17" ht="14.4" customHeight="1" x14ac:dyDescent="0.25"/>
    <row r="18" ht="26.4" customHeight="1" x14ac:dyDescent="0.25"/>
  </sheetData>
  <mergeCells count="8">
    <mergeCell ref="A1:F1"/>
    <mergeCell ref="A2:F2"/>
    <mergeCell ref="A15:F15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AOAM Workforce</vt:lpstr>
      <vt:lpstr>'NSF AOAM Workforce'!Print_Area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2017-05-19T10:29:26Z</cp:lastPrinted>
  <dcterms:created xsi:type="dcterms:W3CDTF">2017-05-18T18:11:51Z</dcterms:created>
  <dcterms:modified xsi:type="dcterms:W3CDTF">2017-05-19T10:29:37Z</dcterms:modified>
</cp:coreProperties>
</file>