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AOAM by Object Class" sheetId="2" r:id="rId1"/>
  </sheets>
  <definedNames>
    <definedName name="_xlnm.Print_Area" localSheetId="0">'AOAM by Object Class'!$A$1:$F$22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E21" i="2" s="1"/>
  <c r="C21" i="2"/>
  <c r="B21" i="2"/>
  <c r="F21" i="2" s="1"/>
  <c r="F20" i="2"/>
  <c r="E20" i="2"/>
  <c r="F19" i="2"/>
  <c r="E19" i="2"/>
  <c r="E18" i="2"/>
  <c r="F18" i="2" s="1"/>
  <c r="F17" i="2"/>
  <c r="E17" i="2"/>
  <c r="E16" i="2"/>
  <c r="F16" i="2" s="1"/>
  <c r="F15" i="2"/>
  <c r="E15" i="2"/>
  <c r="E14" i="2"/>
  <c r="F14" i="2" s="1"/>
  <c r="F13" i="2"/>
  <c r="E13" i="2"/>
  <c r="E12" i="2"/>
  <c r="F12" i="2" s="1"/>
  <c r="F11" i="2"/>
  <c r="E11" i="2"/>
  <c r="E10" i="2"/>
  <c r="F10" i="2" s="1"/>
  <c r="F9" i="2"/>
  <c r="E9" i="2"/>
  <c r="E8" i="2"/>
  <c r="F8" i="2" s="1"/>
  <c r="F7" i="2"/>
  <c r="E7" i="2"/>
  <c r="E6" i="2"/>
  <c r="F6" i="2" s="1"/>
  <c r="F5" i="2"/>
  <c r="E5" i="2"/>
</calcChain>
</file>

<file path=xl/sharedStrings.xml><?xml version="1.0" encoding="utf-8"?>
<sst xmlns="http://schemas.openxmlformats.org/spreadsheetml/2006/main" count="26" uniqueCount="26">
  <si>
    <t>FY 2016
Actual</t>
  </si>
  <si>
    <t>FY 2017
(TBD)</t>
  </si>
  <si>
    <t>Change over 
FY 2016 Actual</t>
  </si>
  <si>
    <t>Amount</t>
  </si>
  <si>
    <t>Percent</t>
  </si>
  <si>
    <t>Total, AOAM</t>
  </si>
  <si>
    <t>AOAM by Object Class</t>
  </si>
  <si>
    <t>(Dollars in Thousands)</t>
  </si>
  <si>
    <r>
      <t>FY 2018
Request</t>
    </r>
    <r>
      <rPr>
        <vertAlign val="superscript"/>
        <sz val="9"/>
        <rFont val="Arial"/>
        <family val="2"/>
      </rPr>
      <t>1</t>
    </r>
  </si>
  <si>
    <t>Personnel Compensation</t>
  </si>
  <si>
    <t>Personnel Benefits</t>
  </si>
  <si>
    <t>Travel and Transportation of Persons</t>
  </si>
  <si>
    <t>Transportation of Things</t>
  </si>
  <si>
    <t>Rental Payments to GSA</t>
  </si>
  <si>
    <t>Rent to Others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</si>
  <si>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</si>
  <si>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</si>
  <si>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</si>
  <si>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</si>
  <si>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</si>
  <si>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Operations and Maintenance of Facilities</t>
  </si>
  <si>
    <t>Operations and Maintenance of Equipment</t>
  </si>
  <si>
    <t>Supplies and Materials</t>
  </si>
  <si>
    <t>Equipment</t>
  </si>
  <si>
    <t>Land and Structures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</si>
  <si>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This table reflects recent updates and may not match what is shown in the President's Budget Appendix.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</si>
</sst>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\-#,##0.00;&quot;-&quot;??"/>
    <numFmt numFmtId="165" formatCode="&quot;$&quot;#,##0"/>
    <numFmt numFmtId="166" formatCode="_([$$-409]* #,##0_);_([$$-409]* \(#,##0\);_([$$-409]* &quot;-&quot;_);_(@_)"/>
    <numFmt numFmtId="167" formatCode="0.0%;\-0.0%;&quot;-&quot;??"/>
    <numFmt numFmtId="168" formatCode="&quot;$&quot;#,##0;\-&quot;$&quot;#,##0;&quot;-&quot;"/>
    <numFmt numFmtId="169" formatCode="#,##0;\-#,##0;&quot;-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8" fillId="0" borderId="0"/>
    <xf numFmtId="166" fontId="8" fillId="0" borderId="0"/>
    <xf numFmtId="0" fontId="8" fillId="0" borderId="0"/>
  </cellStyleXfs>
  <cellXfs count="4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7" fontId="3" fillId="0" borderId="0" xfId="1" applyNumberFormat="1" applyFont="1" applyFill="1" applyBorder="1" applyAlignment="1">
      <alignment horizontal="right"/>
    </xf>
    <xf numFmtId="167" fontId="3" fillId="0" borderId="2" xfId="1" applyNumberFormat="1" applyFont="1" applyFill="1" applyBorder="1" applyAlignment="1">
      <alignment horizontal="right"/>
    </xf>
    <xf numFmtId="167" fontId="7" fillId="0" borderId="1" xfId="1" applyNumberFormat="1" applyFont="1" applyFill="1" applyBorder="1" applyAlignment="1">
      <alignment horizontal="right"/>
    </xf>
    <xf numFmtId="0" fontId="6" fillId="0" borderId="0" xfId="0" applyFont="1" applyBorder="1"/>
    <xf numFmtId="164" fontId="3" fillId="0" borderId="0" xfId="0" applyNumberFormat="1" applyFont="1" applyFill="1" applyBorder="1" applyAlignment="1"/>
    <xf numFmtId="0" fontId="6" fillId="0" borderId="0" xfId="0" applyFont="1" applyAlignment="1">
      <alignment vertical="center"/>
    </xf>
    <xf numFmtId="49" fontId="3" fillId="0" borderId="3" xfId="0" applyNumberFormat="1" applyFont="1" applyBorder="1" applyAlignment="1"/>
    <xf numFmtId="168" fontId="3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167" fontId="3" fillId="0" borderId="3" xfId="1" applyNumberFormat="1" applyFont="1" applyFill="1" applyBorder="1" applyAlignment="1">
      <alignment horizontal="right"/>
    </xf>
    <xf numFmtId="0" fontId="2" fillId="0" borderId="0" xfId="0" applyFont="1" applyAlignment="1"/>
    <xf numFmtId="49" fontId="3" fillId="0" borderId="0" xfId="0" applyNumberFormat="1" applyFont="1" applyBorder="1" applyAlignment="1"/>
    <xf numFmtId="169" fontId="3" fillId="0" borderId="0" xfId="0" applyNumberFormat="1" applyFont="1" applyFill="1" applyBorder="1" applyAlignment="1"/>
    <xf numFmtId="165" fontId="2" fillId="0" borderId="0" xfId="0" applyNumberFormat="1" applyFont="1" applyAlignment="1"/>
    <xf numFmtId="1" fontId="2" fillId="0" borderId="0" xfId="0" applyNumberFormat="1" applyFont="1" applyAlignment="1"/>
    <xf numFmtId="169" fontId="2" fillId="0" borderId="0" xfId="0" applyNumberFormat="1" applyFont="1" applyAlignment="1"/>
    <xf numFmtId="49" fontId="3" fillId="0" borderId="2" xfId="0" applyNumberFormat="1" applyFont="1" applyBorder="1" applyAlignment="1"/>
    <xf numFmtId="169" fontId="3" fillId="0" borderId="2" xfId="0" applyNumberFormat="1" applyFont="1" applyFill="1" applyBorder="1" applyAlignment="1"/>
    <xf numFmtId="0" fontId="6" fillId="0" borderId="0" xfId="0" applyFont="1" applyAlignment="1"/>
    <xf numFmtId="49" fontId="7" fillId="0" borderId="1" xfId="0" applyNumberFormat="1" applyFont="1" applyBorder="1" applyAlignment="1"/>
    <xf numFmtId="168" fontId="7" fillId="0" borderId="1" xfId="0" applyNumberFormat="1" applyFont="1" applyFill="1" applyBorder="1" applyAlignment="1"/>
    <xf numFmtId="164" fontId="7" fillId="0" borderId="4" xfId="0" applyNumberFormat="1" applyFont="1" applyFill="1" applyBorder="1" applyAlignment="1"/>
    <xf numFmtId="168" fontId="6" fillId="0" borderId="0" xfId="0" applyNumberFormat="1" applyFont="1" applyAlignment="1">
      <alignment vertical="center"/>
    </xf>
    <xf numFmtId="168" fontId="6" fillId="0" borderId="0" xfId="0" applyNumberFormat="1" applyFont="1" applyBorder="1"/>
    <xf numFmtId="0" fontId="4" fillId="0" borderId="0" xfId="0" applyNumberFormat="1" applyFont="1" applyFill="1" applyAlignment="1">
      <alignment horizontal="left" vertical="center" wrapText="1"/>
    </xf>
    <xf numFmtId="0" fontId="2" fillId="0" borderId="2" xfId="0" applyFont="1" applyBorder="1" applyAlignment="1">
      <alignment horizontal="right" wrapText="1"/>
    </xf>
    <xf numFmtId="0" fontId="3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 indent="2"/>
    </xf>
    <xf numFmtId="0" fontId="3" fillId="0" borderId="0" xfId="0" applyFont="1" applyBorder="1" applyAlignment="1">
      <alignment horizontal="right" indent="2"/>
    </xf>
    <xf numFmtId="0" fontId="2" fillId="0" borderId="0" xfId="0" applyFont="1" applyBorder="1"/>
    <xf numFmtId="0" fontId="2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</cellXfs>
  <cellStyles count="5">
    <cellStyle name="Normal" xfId="0" builtinId="0"/>
    <cellStyle name="Normal 2 2" xfId="4"/>
    <cellStyle name="Normal 3" xfId="3"/>
    <cellStyle name="Normal 61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workbookViewId="0">
      <selection activeCell="B3" sqref="B3:B4"/>
    </sheetView>
  </sheetViews>
  <sheetFormatPr defaultColWidth="8.6640625" defaultRowHeight="13.2" x14ac:dyDescent="0.25"/>
  <cols>
    <col min="1" max="1" width="36.6640625" style="3" customWidth="1"/>
    <col min="2" max="3" width="8.77734375" style="3" customWidth="1"/>
    <col min="4" max="6" width="8.77734375" style="9" customWidth="1"/>
    <col min="7" max="7" width="8.6640625" style="3"/>
    <col min="8" max="8" width="8.6640625" style="3" customWidth="1"/>
    <col min="9" max="10" width="8.6640625" style="3"/>
    <col min="11" max="11" width="19.6640625" style="3" customWidth="1"/>
    <col min="12" max="16384" width="8.6640625" style="3"/>
  </cols>
  <sheetData>
    <row r="1" spans="1:13" x14ac:dyDescent="0.25">
      <c r="A1" s="33" t="s">
        <v>6</v>
      </c>
      <c r="B1" s="33"/>
      <c r="C1" s="33"/>
      <c r="D1" s="33"/>
      <c r="E1" s="33"/>
      <c r="F1" s="33"/>
    </row>
    <row r="2" spans="1:13" s="9" customFormat="1" ht="11.4" customHeight="1" thickBot="1" x14ac:dyDescent="0.3">
      <c r="A2" s="40" t="s">
        <v>7</v>
      </c>
      <c r="B2" s="40"/>
      <c r="C2" s="40"/>
      <c r="D2" s="40"/>
      <c r="E2" s="40"/>
      <c r="F2" s="40"/>
    </row>
    <row r="3" spans="1:13" s="37" customFormat="1" ht="27" customHeight="1" x14ac:dyDescent="0.2">
      <c r="A3" s="34"/>
      <c r="B3" s="38" t="s">
        <v>0</v>
      </c>
      <c r="C3" s="38" t="s">
        <v>1</v>
      </c>
      <c r="D3" s="39" t="s">
        <v>8</v>
      </c>
      <c r="E3" s="35" t="s">
        <v>2</v>
      </c>
      <c r="F3" s="36"/>
    </row>
    <row r="4" spans="1:13" s="1" customFormat="1" ht="11.4" x14ac:dyDescent="0.2">
      <c r="A4" s="4"/>
      <c r="B4" s="31"/>
      <c r="C4" s="31"/>
      <c r="D4" s="32"/>
      <c r="E4" s="2" t="s">
        <v>3</v>
      </c>
      <c r="F4" s="2" t="s">
        <v>4</v>
      </c>
    </row>
    <row r="5" spans="1:13" s="16" customFormat="1" ht="13.8" customHeight="1" x14ac:dyDescent="0.2">
      <c r="A5" s="12" t="s">
        <v>9</v>
      </c>
      <c r="B5" s="13">
        <v>159872</v>
      </c>
      <c r="C5" s="14">
        <v>0</v>
      </c>
      <c r="D5" s="13">
        <v>173927</v>
      </c>
      <c r="E5" s="13">
        <f>D5-B5</f>
        <v>14055</v>
      </c>
      <c r="F5" s="15">
        <f>IF($B5=0,"N/A",E5/$B5)</f>
        <v>8.7914081265012003E-2</v>
      </c>
    </row>
    <row r="6" spans="1:13" s="16" customFormat="1" ht="11.4" x14ac:dyDescent="0.2">
      <c r="A6" s="17" t="s">
        <v>10</v>
      </c>
      <c r="B6" s="18">
        <v>48812</v>
      </c>
      <c r="C6" s="10">
        <v>0</v>
      </c>
      <c r="D6" s="18">
        <v>52072</v>
      </c>
      <c r="E6" s="18">
        <f t="shared" ref="E6:E21" si="0">D6-B6</f>
        <v>3260</v>
      </c>
      <c r="F6" s="6">
        <f t="shared" ref="F6:F21" si="1">IF($B6=0,"N/A",E6/$B6)</f>
        <v>6.6786855691223473E-2</v>
      </c>
    </row>
    <row r="7" spans="1:13" s="16" customFormat="1" ht="11.4" x14ac:dyDescent="0.2">
      <c r="A7" s="17" t="s">
        <v>11</v>
      </c>
      <c r="B7" s="18">
        <v>5767</v>
      </c>
      <c r="C7" s="10">
        <v>0</v>
      </c>
      <c r="D7" s="18">
        <v>5450</v>
      </c>
      <c r="E7" s="18">
        <f t="shared" si="0"/>
        <v>-317</v>
      </c>
      <c r="F7" s="6">
        <f t="shared" si="1"/>
        <v>-5.4967920929426047E-2</v>
      </c>
    </row>
    <row r="8" spans="1:13" s="16" customFormat="1" ht="11.4" x14ac:dyDescent="0.2">
      <c r="A8" s="17" t="s">
        <v>12</v>
      </c>
      <c r="B8" s="18">
        <v>627</v>
      </c>
      <c r="C8" s="10">
        <v>0</v>
      </c>
      <c r="D8" s="18">
        <v>630</v>
      </c>
      <c r="E8" s="18">
        <f t="shared" si="0"/>
        <v>3</v>
      </c>
      <c r="F8" s="6">
        <f t="shared" si="1"/>
        <v>4.7846889952153108E-3</v>
      </c>
    </row>
    <row r="9" spans="1:13" s="16" customFormat="1" ht="11.4" x14ac:dyDescent="0.2">
      <c r="A9" s="17" t="s">
        <v>13</v>
      </c>
      <c r="B9" s="18">
        <v>33370</v>
      </c>
      <c r="C9" s="10">
        <v>0</v>
      </c>
      <c r="D9" s="18">
        <v>26980</v>
      </c>
      <c r="E9" s="18">
        <f t="shared" si="0"/>
        <v>-6390</v>
      </c>
      <c r="F9" s="6">
        <f t="shared" si="1"/>
        <v>-0.19148936170212766</v>
      </c>
    </row>
    <row r="10" spans="1:13" s="16" customFormat="1" ht="11.4" x14ac:dyDescent="0.2">
      <c r="A10" s="17" t="s">
        <v>14</v>
      </c>
      <c r="B10" s="18">
        <v>87</v>
      </c>
      <c r="C10" s="10">
        <v>0</v>
      </c>
      <c r="D10" s="18">
        <v>860</v>
      </c>
      <c r="E10" s="18">
        <f t="shared" si="0"/>
        <v>773</v>
      </c>
      <c r="F10" s="6">
        <f t="shared" si="1"/>
        <v>8.8850574712643677</v>
      </c>
      <c r="J10" s="18"/>
      <c r="K10" s="19"/>
    </row>
    <row r="11" spans="1:13" s="16" customFormat="1" ht="11.4" x14ac:dyDescent="0.2">
      <c r="A11" s="17" t="s">
        <v>15</v>
      </c>
      <c r="B11" s="18">
        <v>2579</v>
      </c>
      <c r="C11" s="10">
        <v>0</v>
      </c>
      <c r="D11" s="18">
        <v>2621</v>
      </c>
      <c r="E11" s="18">
        <f t="shared" si="0"/>
        <v>42</v>
      </c>
      <c r="F11" s="6">
        <f t="shared" si="1"/>
        <v>1.6285381930980999E-2</v>
      </c>
      <c r="J11" s="18"/>
      <c r="K11" s="19"/>
    </row>
    <row r="12" spans="1:13" s="16" customFormat="1" ht="11.4" x14ac:dyDescent="0.2">
      <c r="A12" s="17" t="s">
        <v>16</v>
      </c>
      <c r="B12" s="18">
        <v>179</v>
      </c>
      <c r="C12" s="10">
        <v>0</v>
      </c>
      <c r="D12" s="18">
        <v>183</v>
      </c>
      <c r="E12" s="18">
        <f t="shared" si="0"/>
        <v>4</v>
      </c>
      <c r="F12" s="6">
        <f t="shared" si="1"/>
        <v>2.23463687150838E-2</v>
      </c>
      <c r="J12" s="18"/>
      <c r="K12" s="19"/>
    </row>
    <row r="13" spans="1:13" s="16" customFormat="1" ht="11.4" x14ac:dyDescent="0.2">
      <c r="A13" s="17" t="s">
        <v>17</v>
      </c>
      <c r="B13" s="18">
        <v>78155</v>
      </c>
      <c r="C13" s="10">
        <v>0</v>
      </c>
      <c r="D13" s="18">
        <v>43506</v>
      </c>
      <c r="E13" s="18">
        <f t="shared" si="0"/>
        <v>-34649</v>
      </c>
      <c r="F13" s="6">
        <f t="shared" si="1"/>
        <v>-0.44333695860789457</v>
      </c>
      <c r="J13" s="18"/>
      <c r="K13" s="19"/>
    </row>
    <row r="14" spans="1:13" s="16" customFormat="1" ht="11.4" x14ac:dyDescent="0.2">
      <c r="A14" s="17" t="s">
        <v>18</v>
      </c>
      <c r="B14" s="18">
        <v>7035</v>
      </c>
      <c r="C14" s="10">
        <v>0</v>
      </c>
      <c r="D14" s="18">
        <v>7560</v>
      </c>
      <c r="E14" s="18">
        <f t="shared" si="0"/>
        <v>525</v>
      </c>
      <c r="F14" s="6">
        <f t="shared" si="1"/>
        <v>7.4626865671641784E-2</v>
      </c>
      <c r="J14" s="18"/>
      <c r="K14" s="19"/>
      <c r="L14" s="18"/>
      <c r="M14" s="20"/>
    </row>
    <row r="15" spans="1:13" s="16" customFormat="1" ht="11.4" x14ac:dyDescent="0.2">
      <c r="A15" s="5" t="s">
        <v>19</v>
      </c>
      <c r="B15" s="18">
        <v>7480</v>
      </c>
      <c r="C15" s="10">
        <v>0</v>
      </c>
      <c r="D15" s="18">
        <v>7400</v>
      </c>
      <c r="E15" s="18">
        <f t="shared" si="0"/>
        <v>-80</v>
      </c>
      <c r="F15" s="6">
        <f t="shared" si="1"/>
        <v>-1.06951871657754E-2</v>
      </c>
      <c r="J15" s="18"/>
      <c r="K15" s="19"/>
      <c r="L15" s="18"/>
      <c r="M15" s="20"/>
    </row>
    <row r="16" spans="1:13" s="16" customFormat="1" ht="11.4" x14ac:dyDescent="0.2">
      <c r="A16" s="5" t="s">
        <v>20</v>
      </c>
      <c r="B16" s="18">
        <v>7</v>
      </c>
      <c r="C16" s="10">
        <v>0</v>
      </c>
      <c r="D16" s="18">
        <v>8</v>
      </c>
      <c r="E16" s="18">
        <f t="shared" si="0"/>
        <v>1</v>
      </c>
      <c r="F16" s="6">
        <f t="shared" si="1"/>
        <v>0.14285714285714285</v>
      </c>
      <c r="J16" s="18"/>
      <c r="K16" s="19"/>
      <c r="L16" s="18"/>
      <c r="M16" s="20"/>
    </row>
    <row r="17" spans="1:13" s="16" customFormat="1" ht="14.4" customHeight="1" x14ac:dyDescent="0.2">
      <c r="A17" s="17" t="s">
        <v>21</v>
      </c>
      <c r="B17" s="18">
        <v>48</v>
      </c>
      <c r="C17" s="10">
        <v>0</v>
      </c>
      <c r="D17" s="18">
        <v>52</v>
      </c>
      <c r="E17" s="18">
        <f t="shared" si="0"/>
        <v>4</v>
      </c>
      <c r="F17" s="6">
        <f t="shared" si="1"/>
        <v>8.3333333333333329E-2</v>
      </c>
      <c r="J17" s="18"/>
      <c r="K17" s="19"/>
      <c r="L17" s="18"/>
      <c r="M17" s="20"/>
    </row>
    <row r="18" spans="1:13" s="16" customFormat="1" ht="11.4" x14ac:dyDescent="0.2">
      <c r="A18" s="17" t="s">
        <v>22</v>
      </c>
      <c r="B18" s="18">
        <v>1151</v>
      </c>
      <c r="C18" s="10">
        <v>0</v>
      </c>
      <c r="D18" s="18">
        <v>1175</v>
      </c>
      <c r="E18" s="18">
        <f t="shared" si="0"/>
        <v>24</v>
      </c>
      <c r="F18" s="6">
        <f t="shared" si="1"/>
        <v>2.0851433536055605E-2</v>
      </c>
      <c r="J18" s="18"/>
      <c r="K18" s="19"/>
      <c r="L18" s="21"/>
      <c r="M18" s="21"/>
    </row>
    <row r="19" spans="1:13" s="16" customFormat="1" ht="11.4" x14ac:dyDescent="0.2">
      <c r="A19" s="17" t="s">
        <v>23</v>
      </c>
      <c r="B19" s="18">
        <v>5941</v>
      </c>
      <c r="C19" s="10">
        <v>0</v>
      </c>
      <c r="D19" s="18">
        <v>6086</v>
      </c>
      <c r="E19" s="18">
        <f t="shared" si="0"/>
        <v>145</v>
      </c>
      <c r="F19" s="6">
        <f t="shared" si="1"/>
        <v>2.4406665544521124E-2</v>
      </c>
    </row>
    <row r="20" spans="1:13" s="16" customFormat="1" x14ac:dyDescent="0.25">
      <c r="A20" s="22" t="s">
        <v>24</v>
      </c>
      <c r="B20" s="23">
        <v>0</v>
      </c>
      <c r="C20" s="10">
        <v>0</v>
      </c>
      <c r="D20" s="23">
        <v>0</v>
      </c>
      <c r="E20" s="23">
        <f>D20-B20</f>
        <v>0</v>
      </c>
      <c r="F20" s="7" t="str">
        <f>IF($B20=0,"N/A",E20/$B20)</f>
        <v>N/A</v>
      </c>
      <c r="L20" s="24"/>
    </row>
    <row r="21" spans="1:13" s="16" customFormat="1" ht="15.6" customHeight="1" thickBot="1" x14ac:dyDescent="0.3">
      <c r="A21" s="25" t="s">
        <v>5</v>
      </c>
      <c r="B21" s="26">
        <f>SUM(B5:B20)</f>
        <v>351110</v>
      </c>
      <c r="C21" s="27">
        <f>SUM(C5:C20)</f>
        <v>0</v>
      </c>
      <c r="D21" s="26">
        <f>SUM(D5:D20)</f>
        <v>328510</v>
      </c>
      <c r="E21" s="26">
        <f t="shared" si="0"/>
        <v>-22600</v>
      </c>
      <c r="F21" s="8">
        <f t="shared" si="1"/>
        <v>-6.436729230155791E-2</v>
      </c>
      <c r="J21" s="21"/>
      <c r="K21" s="24"/>
      <c r="L21" s="24"/>
    </row>
    <row r="22" spans="1:13" s="11" customFormat="1" x14ac:dyDescent="0.3">
      <c r="A22" s="30" t="s">
        <v>25</v>
      </c>
      <c r="B22" s="30"/>
      <c r="C22" s="30"/>
      <c r="D22" s="30"/>
      <c r="E22" s="30"/>
      <c r="F22" s="30"/>
      <c r="K22" s="28"/>
    </row>
    <row r="23" spans="1:13" ht="10.199999999999999" customHeight="1" x14ac:dyDescent="0.25">
      <c r="D23" s="29"/>
    </row>
  </sheetData>
  <mergeCells count="7">
    <mergeCell ref="A1:F1"/>
    <mergeCell ref="A2:F2"/>
    <mergeCell ref="A22:F2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by Object Class</vt:lpstr>
      <vt:lpstr>'AOAM by Object Class'!Print_Area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2017-05-19T10:32:20Z</cp:lastPrinted>
  <dcterms:created xsi:type="dcterms:W3CDTF">2017-05-18T18:11:51Z</dcterms:created>
  <dcterms:modified xsi:type="dcterms:W3CDTF">2017-05-19T10:32:22Z</dcterms:modified>
</cp:coreProperties>
</file>