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12072" windowHeight="8736"/>
  </bookViews>
  <sheets>
    <sheet name="AOAM Summary Statement" sheetId="2" r:id="rId1"/>
  </sheets>
  <definedNames>
    <definedName name="_xlnm.Print_Area" localSheetId="0">'AOAM Summary Statement'!$A$1:$G$12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G11" i="2" s="1"/>
  <c r="G12" i="2" s="1"/>
  <c r="G9" i="2"/>
  <c r="G8" i="2"/>
</calcChain>
</file>

<file path=xl/sharedStrings.xml><?xml version="1.0" encoding="utf-8"?>
<sst xmlns="http://schemas.openxmlformats.org/spreadsheetml/2006/main" count="26" uniqueCount="23">
  <si>
    <t>Agency Operations and Award Management</t>
  </si>
  <si>
    <t>FY 2018 Summary Statement</t>
  </si>
  <si>
    <t xml:space="preserve">       (Dollars in Millions)</t>
  </si>
  <si>
    <t>Unobligated</t>
  </si>
  <si>
    <t>Adjustments</t>
  </si>
  <si>
    <t>Balance</t>
  </si>
  <si>
    <t>to Prior</t>
  </si>
  <si>
    <t>Obligations</t>
  </si>
  <si>
    <t>Enacted/</t>
  </si>
  <si>
    <t>Available</t>
  </si>
  <si>
    <t>Year</t>
  </si>
  <si>
    <t>Actual/</t>
  </si>
  <si>
    <t>Request</t>
  </si>
  <si>
    <t>Start of Year</t>
  </si>
  <si>
    <t>End of Year</t>
  </si>
  <si>
    <t>Accounts</t>
  </si>
  <si>
    <t>Transfers</t>
  </si>
  <si>
    <t>Estimates</t>
  </si>
  <si>
    <t>FY 2016 Appropriation</t>
  </si>
  <si>
    <t>FY 2017 Annnualized CR</t>
  </si>
  <si>
    <t>FY 2018 Request</t>
  </si>
  <si>
    <t>$ Change from FY 2017 Annualized CR</t>
  </si>
  <si>
    <t>% Change from FY 2017 Annualized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</si>
</sst>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.00"/>
    <numFmt numFmtId="165" formatCode="0.0%"/>
    <numFmt numFmtId="166" formatCode="_([$$-409]* #,##0_);_([$$-409]* \(#,##0\);_([$$-409]* &quot;-&quot;_);_(@_)"/>
    <numFmt numFmtId="167" formatCode="0.00;[Red]0.00"/>
  </numFmts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b/>
      <u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6" fontId="2" fillId="0" borderId="0"/>
    <xf numFmtId="166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1" fillId="2" borderId="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right" vertical="center"/>
    </xf>
    <xf numFmtId="0" fontId="4" fillId="2" borderId="0" xfId="3" applyFont="1" applyFill="1" applyBorder="1" applyAlignment="1">
      <alignment horizontal="center" vertical="center"/>
    </xf>
    <xf numFmtId="164" fontId="5" fillId="2" borderId="2" xfId="3" applyNumberFormat="1" applyFont="1" applyFill="1" applyBorder="1" applyAlignment="1">
      <alignment horizontal="left" vertical="center" wrapText="1"/>
    </xf>
    <xf numFmtId="0" fontId="1" fillId="2" borderId="2" xfId="3" applyFont="1" applyFill="1" applyBorder="1" applyAlignment="1">
      <alignment horizontal="right" vertical="center" wrapText="1"/>
    </xf>
    <xf numFmtId="0" fontId="1" fillId="2" borderId="2" xfId="3" applyFont="1" applyFill="1" applyBorder="1" applyAlignment="1">
      <alignment horizontal="right" vertical="center"/>
    </xf>
    <xf numFmtId="0" fontId="1" fillId="2" borderId="0" xfId="3" applyFont="1" applyFill="1" applyBorder="1" applyAlignment="1">
      <alignment vertical="center"/>
    </xf>
    <xf numFmtId="164" fontId="1" fillId="2" borderId="0" xfId="4" applyNumberFormat="1" applyFont="1" applyFill="1" applyBorder="1" applyAlignment="1">
      <alignment vertical="center"/>
    </xf>
    <xf numFmtId="167" fontId="1" fillId="2" borderId="0" xfId="4" applyNumberFormat="1" applyFont="1" applyFill="1" applyBorder="1" applyAlignment="1">
      <alignment horizontal="right" vertical="center"/>
    </xf>
    <xf numFmtId="4" fontId="1" fillId="2" borderId="0" xfId="4" applyNumberFormat="1" applyFont="1" applyFill="1" applyBorder="1" applyAlignment="1">
      <alignment vertical="center"/>
    </xf>
    <xf numFmtId="43" fontId="1" fillId="2" borderId="0" xfId="4" applyFont="1" applyFill="1" applyBorder="1" applyAlignment="1">
      <alignment vertical="center"/>
    </xf>
    <xf numFmtId="0" fontId="1" fillId="2" borderId="2" xfId="3" applyFont="1" applyFill="1" applyBorder="1" applyAlignment="1">
      <alignment vertical="center"/>
    </xf>
    <xf numFmtId="4" fontId="1" fillId="2" borderId="2" xfId="4" applyNumberFormat="1" applyFont="1" applyFill="1" applyBorder="1" applyAlignment="1">
      <alignment vertical="center"/>
    </xf>
    <xf numFmtId="43" fontId="1" fillId="2" borderId="2" xfId="4" applyFont="1" applyFill="1" applyBorder="1" applyAlignment="1">
      <alignment vertical="center"/>
    </xf>
    <xf numFmtId="0" fontId="1" fillId="2" borderId="0" xfId="3" applyFont="1" applyFill="1" applyBorder="1" applyAlignment="1">
      <alignment horizontal="left" vertical="center"/>
    </xf>
    <xf numFmtId="43" fontId="1" fillId="2" borderId="0" xfId="4" applyNumberFormat="1" applyFont="1" applyFill="1" applyBorder="1" applyAlignment="1">
      <alignment vertical="center"/>
    </xf>
    <xf numFmtId="4" fontId="0" fillId="0" borderId="0" xfId="0" applyNumberFormat="1"/>
    <xf numFmtId="0" fontId="1" fillId="2" borderId="1" xfId="3" applyFont="1" applyFill="1" applyBorder="1" applyAlignment="1">
      <alignment vertical="center"/>
    </xf>
    <xf numFmtId="9" fontId="1" fillId="2" borderId="1" xfId="5" applyFont="1" applyFill="1" applyBorder="1" applyAlignment="1">
      <alignment vertical="center"/>
    </xf>
    <xf numFmtId="43" fontId="1" fillId="2" borderId="1" xfId="4" applyNumberFormat="1" applyFont="1" applyFill="1" applyBorder="1" applyAlignment="1">
      <alignment vertical="center"/>
    </xf>
    <xf numFmtId="165" fontId="1" fillId="2" borderId="1" xfId="5" applyNumberFormat="1" applyFont="1" applyFill="1" applyBorder="1" applyAlignment="1">
      <alignment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3" xfId="3" applyFont="1" applyFill="1" applyBorder="1" applyAlignment="1">
      <alignment horizontal="left" vertical="center"/>
    </xf>
    <xf numFmtId="0" fontId="3" fillId="2" borderId="0" xfId="3" applyFont="1" applyFill="1" applyAlignment="1">
      <alignment horizontal="center" vertical="center"/>
    </xf>
  </cellXfs>
  <cellStyles count="6">
    <cellStyle name="Comma 2" xfId="4"/>
    <cellStyle name="Normal" xfId="0" builtinId="0"/>
    <cellStyle name="Normal 2 2" xfId="3"/>
    <cellStyle name="Normal 3" xfId="2"/>
    <cellStyle name="Normal 61" xfId="1"/>
    <cellStyle name="Percent 2" xfId="5"/>
  </cellStyles>
  <dxfs count="0"/>
  <tableStyles count="0" defaultTableStyle="TableStyleMedium2" defaultPivotStyle="PivotStyleLight16"/>
  <colors>
    <mruColors>
      <color rgb="FF9900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workbookViewId="0">
      <selection sqref="A1:G1"/>
    </sheetView>
  </sheetViews>
  <sheetFormatPr defaultRowHeight="14.4" x14ac:dyDescent="0.3"/>
  <cols>
    <col min="1" max="1" width="28.109375" bestFit="1" customWidth="1"/>
    <col min="2" max="2" width="7.88671875" bestFit="1" customWidth="1"/>
    <col min="3" max="4" width="10.5546875" bestFit="1" customWidth="1"/>
    <col min="5" max="5" width="10.88671875" bestFit="1" customWidth="1"/>
    <col min="6" max="6" width="8.5546875" bestFit="1" customWidth="1"/>
    <col min="7" max="7" width="10" bestFit="1" customWidth="1"/>
  </cols>
  <sheetData>
    <row r="1" spans="1:9" x14ac:dyDescent="0.3">
      <c r="A1" s="24" t="s">
        <v>0</v>
      </c>
      <c r="B1" s="24"/>
      <c r="C1" s="24"/>
      <c r="D1" s="24"/>
      <c r="E1" s="24"/>
      <c r="F1" s="24"/>
      <c r="G1" s="24"/>
    </row>
    <row r="2" spans="1:9" ht="11.4" customHeight="1" x14ac:dyDescent="0.3">
      <c r="A2" s="24" t="s">
        <v>1</v>
      </c>
      <c r="B2" s="24"/>
      <c r="C2" s="24"/>
      <c r="D2" s="24"/>
      <c r="E2" s="24"/>
      <c r="F2" s="24"/>
      <c r="G2" s="24"/>
    </row>
    <row r="3" spans="1:9" ht="27" customHeight="1" thickBot="1" x14ac:dyDescent="0.35">
      <c r="A3" s="22" t="s">
        <v>2</v>
      </c>
      <c r="B3" s="22"/>
      <c r="C3" s="22"/>
      <c r="D3" s="22"/>
      <c r="E3" s="22"/>
      <c r="F3" s="22"/>
      <c r="G3" s="22"/>
    </row>
    <row r="4" spans="1:9" x14ac:dyDescent="0.3">
      <c r="A4" s="1"/>
      <c r="B4" s="1"/>
      <c r="C4" s="2" t="s">
        <v>3</v>
      </c>
      <c r="D4" s="2" t="s">
        <v>3</v>
      </c>
      <c r="E4" s="2" t="s">
        <v>4</v>
      </c>
      <c r="F4" s="2"/>
      <c r="G4" s="1"/>
    </row>
    <row r="5" spans="1:9" ht="13.8" customHeight="1" x14ac:dyDescent="0.3">
      <c r="A5" s="3"/>
      <c r="B5" s="2"/>
      <c r="C5" s="2" t="s">
        <v>5</v>
      </c>
      <c r="D5" s="2" t="s">
        <v>5</v>
      </c>
      <c r="E5" s="2" t="s">
        <v>6</v>
      </c>
      <c r="F5" s="2"/>
      <c r="G5" s="2" t="s">
        <v>7</v>
      </c>
    </row>
    <row r="6" spans="1:9" x14ac:dyDescent="0.3">
      <c r="A6" s="3"/>
      <c r="B6" s="2" t="s">
        <v>8</v>
      </c>
      <c r="C6" s="2" t="s">
        <v>9</v>
      </c>
      <c r="D6" s="2" t="s">
        <v>9</v>
      </c>
      <c r="E6" s="2" t="s">
        <v>10</v>
      </c>
      <c r="F6" s="2"/>
      <c r="G6" s="2" t="s">
        <v>11</v>
      </c>
    </row>
    <row r="7" spans="1:9" x14ac:dyDescent="0.3">
      <c r="A7" s="4"/>
      <c r="B7" s="5" t="s">
        <v>12</v>
      </c>
      <c r="C7" s="5" t="s">
        <v>13</v>
      </c>
      <c r="D7" s="5" t="s">
        <v>14</v>
      </c>
      <c r="E7" s="5" t="s">
        <v>15</v>
      </c>
      <c r="F7" s="5" t="s">
        <v>16</v>
      </c>
      <c r="G7" s="6" t="s">
        <v>17</v>
      </c>
    </row>
    <row r="8" spans="1:9" x14ac:dyDescent="0.3">
      <c r="A8" s="7" t="s">
        <v>18</v>
      </c>
      <c r="B8" s="8">
        <v>330</v>
      </c>
      <c r="C8" s="9">
        <v>18.11</v>
      </c>
      <c r="D8" s="8">
        <v>-23.71</v>
      </c>
      <c r="E8" s="8">
        <v>-0.28999999999999998</v>
      </c>
      <c r="F8" s="8">
        <v>27</v>
      </c>
      <c r="G8" s="8">
        <f>SUM(B8:F8)</f>
        <v>351.11</v>
      </c>
    </row>
    <row r="9" spans="1:9" x14ac:dyDescent="0.3">
      <c r="A9" s="7" t="s">
        <v>19</v>
      </c>
      <c r="B9" s="10">
        <v>329.37</v>
      </c>
      <c r="C9" s="9">
        <v>23.71</v>
      </c>
      <c r="D9" s="11"/>
      <c r="E9" s="11"/>
      <c r="F9" s="11"/>
      <c r="G9" s="10">
        <f>SUM(B9:F9)</f>
        <v>353.08</v>
      </c>
    </row>
    <row r="10" spans="1:9" x14ac:dyDescent="0.3">
      <c r="A10" s="12" t="s">
        <v>20</v>
      </c>
      <c r="B10" s="13">
        <v>328.51</v>
      </c>
      <c r="C10" s="13"/>
      <c r="D10" s="14"/>
      <c r="E10" s="14"/>
      <c r="F10" s="14"/>
      <c r="G10" s="13">
        <f>SUM(B10:F10)</f>
        <v>328.51</v>
      </c>
    </row>
    <row r="11" spans="1:9" x14ac:dyDescent="0.3">
      <c r="A11" s="23" t="s">
        <v>21</v>
      </c>
      <c r="B11" s="23"/>
      <c r="C11" s="15"/>
      <c r="D11" s="16"/>
      <c r="E11" s="16"/>
      <c r="F11" s="16"/>
      <c r="G11" s="8">
        <f>G10-G9</f>
        <v>-24.569999999999993</v>
      </c>
      <c r="I11" s="17"/>
    </row>
    <row r="12" spans="1:9" ht="15" thickBot="1" x14ac:dyDescent="0.35">
      <c r="A12" s="18" t="s">
        <v>22</v>
      </c>
      <c r="B12" s="19"/>
      <c r="C12" s="19"/>
      <c r="D12" s="20"/>
      <c r="E12" s="20"/>
      <c r="F12" s="20"/>
      <c r="G12" s="21">
        <f>G11/G9</f>
        <v>-6.958762886597937E-2</v>
      </c>
    </row>
    <row r="21" ht="15.6" customHeight="1" x14ac:dyDescent="0.3"/>
    <row r="22" ht="13.2" customHeight="1" x14ac:dyDescent="0.3"/>
    <row r="23" ht="10.199999999999999" customHeight="1" x14ac:dyDescent="0.3"/>
  </sheetData>
  <mergeCells count="4">
    <mergeCell ref="A3:G3"/>
    <mergeCell ref="A11:B11"/>
    <mergeCell ref="A1:G1"/>
    <mergeCell ref="A2:G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AOAM Summary Statement</vt:lpstr>
      <vt:lpstr>'AOAM Summary Statement'!Print_Area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2017-05-19T10:32:36Z</cp:lastPrinted>
  <dcterms:created xsi:type="dcterms:W3CDTF">2017-05-18T18:11:51Z</dcterms:created>
  <dcterms:modified xsi:type="dcterms:W3CDTF">2017-05-19T10:32:38Z</dcterms:modified>
</cp:coreProperties>
</file>