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8916" windowHeight="4776"/>
  </bookViews>
  <sheets>
    <sheet name="NSB PC&amp;B and Oper Expens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 s="1"/>
  <c r="D12" i="1"/>
  <c r="E12" i="1" s="1"/>
  <c r="F12" i="1" s="1"/>
  <c r="B12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</calcChain>
</file>

<file path=xl/sharedStrings.xml><?xml version="1.0" encoding="utf-8"?>
<sst xmlns="http://schemas.openxmlformats.org/spreadsheetml/2006/main" count="18" uniqueCount="18">
  <si>
    <t>Office of the National Science Board</t>
  </si>
  <si>
    <t>Personnel Compensation and Benefits and Other Operating Expenses</t>
  </si>
  <si>
    <t>(Dollars in Thousands)</t>
  </si>
  <si>
    <t>Amount</t>
  </si>
  <si>
    <t>Percent</t>
  </si>
  <si>
    <t>FY 2016
Actual</t>
  </si>
  <si>
    <t>FY 2018
Request</t>
  </si>
  <si>
    <t>Staff Development and Training</t>
  </si>
  <si>
    <t>Advisory and Assistance Services</t>
  </si>
  <si>
    <t>Total, NSB</t>
  </si>
  <si>
    <t>Full-Time Equivalent</t>
  </si>
  <si>
    <t>Representation Costs</t>
  </si>
  <si>
    <t>Communications, Supplies, and Equipment</t>
  </si>
  <si>
    <r>
      <t>Personnel Compensation Benefits (PC&amp;B)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</si>
  <si>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FY 2018 PC&amp;B includes a pay raise of 1.9 percent, as well as anticipated within grade and promotion increases.</t>
    </r>
  </si>
  <si>
    <t>Travel and Transportation of Persons</t>
  </si>
  <si>
    <t>Change Over
FY 2016 Actual</t>
  </si>
  <si>
    <t>FY 2017
Annualized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</si>
</sst>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&quot;$&quot;#,##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3" xfId="0" applyFont="1" applyBorder="1"/>
    <xf numFmtId="0" fontId="4" fillId="0" borderId="1" xfId="0" applyFont="1" applyBorder="1"/>
    <xf numFmtId="0" fontId="4" fillId="0" borderId="0" xfId="0" applyFont="1" applyBorder="1"/>
    <xf numFmtId="164" fontId="4" fillId="0" borderId="0" xfId="0" applyNumberFormat="1" applyFont="1" applyBorder="1"/>
    <xf numFmtId="41" fontId="4" fillId="0" borderId="0" xfId="0" applyNumberFormat="1" applyFont="1" applyBorder="1"/>
    <xf numFmtId="165" fontId="4" fillId="0" borderId="0" xfId="0" applyNumberFormat="1" applyFont="1" applyBorder="1"/>
    <xf numFmtId="3" fontId="4" fillId="0" borderId="0" xfId="0" applyNumberFormat="1" applyFont="1" applyBorder="1"/>
    <xf numFmtId="0" fontId="4" fillId="0" borderId="0" xfId="0" applyFont="1" applyBorder="1" applyAlignment="1">
      <alignment wrapText="1"/>
    </xf>
    <xf numFmtId="0" fontId="4" fillId="0" borderId="4" xfId="0" applyFont="1" applyBorder="1"/>
    <xf numFmtId="3" fontId="4" fillId="0" borderId="4" xfId="0" applyNumberFormat="1" applyFont="1" applyBorder="1"/>
    <xf numFmtId="41" fontId="4" fillId="0" borderId="4" xfId="0" applyNumberFormat="1" applyFont="1" applyBorder="1"/>
    <xf numFmtId="165" fontId="4" fillId="0" borderId="4" xfId="1" applyNumberFormat="1" applyFont="1" applyBorder="1"/>
    <xf numFmtId="0" fontId="4" fillId="0" borderId="1" xfId="0" applyFont="1" applyBorder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165" fontId="6" fillId="0" borderId="2" xfId="0" applyNumberFormat="1" applyFont="1" applyBorder="1"/>
    <xf numFmtId="1" fontId="4" fillId="0" borderId="4" xfId="0" applyNumberFormat="1" applyFont="1" applyBorder="1"/>
    <xf numFmtId="0" fontId="4" fillId="0" borderId="3" xfId="0" applyFont="1" applyBorder="1" applyAlignment="1">
      <alignment horizontal="right" wrapText="1" indent="2"/>
    </xf>
    <xf numFmtId="0" fontId="4" fillId="0" borderId="3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zoomScaleNormal="100" workbookViewId="0">
      <selection sqref="A1:F1"/>
    </sheetView>
  </sheetViews>
  <sheetFormatPr defaultRowHeight="14.4" x14ac:dyDescent="0.3"/>
  <cols>
    <col min="1" max="1" width="35.6640625" bestFit="1" customWidth="1"/>
    <col min="2" max="2" width="8.6640625" customWidth="1"/>
    <col min="3" max="3" width="9.88671875" customWidth="1"/>
    <col min="4" max="6" width="8.6640625" customWidth="1"/>
  </cols>
  <sheetData>
    <row r="1" spans="1:6" x14ac:dyDescent="0.3">
      <c r="A1" s="22" t="s">
        <v>0</v>
      </c>
      <c r="B1" s="22"/>
      <c r="C1" s="22"/>
      <c r="D1" s="22"/>
      <c r="E1" s="22"/>
      <c r="F1" s="22"/>
    </row>
    <row r="2" spans="1:6" x14ac:dyDescent="0.3">
      <c r="A2" s="22" t="s">
        <v>1</v>
      </c>
      <c r="B2" s="22"/>
      <c r="C2" s="22"/>
      <c r="D2" s="22"/>
      <c r="E2" s="22"/>
      <c r="F2" s="22"/>
    </row>
    <row r="3" spans="1:6" ht="15" thickBot="1" x14ac:dyDescent="0.35">
      <c r="A3" s="23" t="s">
        <v>2</v>
      </c>
      <c r="B3" s="23"/>
      <c r="C3" s="23"/>
      <c r="D3" s="23"/>
      <c r="E3" s="23"/>
      <c r="F3" s="23"/>
    </row>
    <row r="4" spans="1:6" ht="27" customHeight="1" x14ac:dyDescent="0.3">
      <c r="A4" s="2"/>
      <c r="B4" s="20" t="s">
        <v>5</v>
      </c>
      <c r="C4" s="20" t="s">
        <v>17</v>
      </c>
      <c r="D4" s="20" t="s">
        <v>6</v>
      </c>
      <c r="E4" s="19" t="s">
        <v>16</v>
      </c>
      <c r="F4" s="19"/>
    </row>
    <row r="5" spans="1:6" x14ac:dyDescent="0.3">
      <c r="A5" s="3"/>
      <c r="B5" s="21"/>
      <c r="C5" s="21"/>
      <c r="D5" s="21"/>
      <c r="E5" s="14" t="s">
        <v>3</v>
      </c>
      <c r="F5" s="14" t="s">
        <v>4</v>
      </c>
    </row>
    <row r="6" spans="1:6" x14ac:dyDescent="0.3">
      <c r="A6" s="4" t="s">
        <v>13</v>
      </c>
      <c r="B6" s="5">
        <v>3042</v>
      </c>
      <c r="C6" s="6">
        <v>0</v>
      </c>
      <c r="D6" s="5">
        <v>3141</v>
      </c>
      <c r="E6" s="5">
        <f>D6-B6</f>
        <v>99</v>
      </c>
      <c r="F6" s="7">
        <f>E6/B6</f>
        <v>3.2544378698224852E-2</v>
      </c>
    </row>
    <row r="7" spans="1:6" x14ac:dyDescent="0.3">
      <c r="A7" s="4" t="s">
        <v>7</v>
      </c>
      <c r="B7" s="8">
        <v>40</v>
      </c>
      <c r="C7" s="6">
        <v>0</v>
      </c>
      <c r="D7" s="8">
        <v>38</v>
      </c>
      <c r="E7" s="8">
        <f t="shared" ref="E7:E13" si="0">D7-B7</f>
        <v>-2</v>
      </c>
      <c r="F7" s="7">
        <f t="shared" ref="F7:F13" si="1">E7/B7</f>
        <v>-0.05</v>
      </c>
    </row>
    <row r="8" spans="1:6" x14ac:dyDescent="0.3">
      <c r="A8" s="4" t="s">
        <v>8</v>
      </c>
      <c r="B8" s="8">
        <v>792</v>
      </c>
      <c r="C8" s="6">
        <v>0</v>
      </c>
      <c r="D8" s="8">
        <v>740</v>
      </c>
      <c r="E8" s="8">
        <f t="shared" si="0"/>
        <v>-52</v>
      </c>
      <c r="F8" s="7">
        <f t="shared" si="1"/>
        <v>-6.5656565656565663E-2</v>
      </c>
    </row>
    <row r="9" spans="1:6" x14ac:dyDescent="0.3">
      <c r="A9" s="4" t="s">
        <v>15</v>
      </c>
      <c r="B9" s="8">
        <v>217</v>
      </c>
      <c r="C9" s="6">
        <v>0</v>
      </c>
      <c r="D9" s="8">
        <v>308</v>
      </c>
      <c r="E9" s="8">
        <f t="shared" si="0"/>
        <v>91</v>
      </c>
      <c r="F9" s="7">
        <f t="shared" si="1"/>
        <v>0.41935483870967744</v>
      </c>
    </row>
    <row r="10" spans="1:6" x14ac:dyDescent="0.3">
      <c r="A10" s="9" t="s">
        <v>12</v>
      </c>
      <c r="B10" s="8">
        <v>212</v>
      </c>
      <c r="C10" s="6">
        <v>0</v>
      </c>
      <c r="D10" s="8">
        <v>140</v>
      </c>
      <c r="E10" s="8">
        <f t="shared" si="0"/>
        <v>-72</v>
      </c>
      <c r="F10" s="7">
        <f t="shared" si="1"/>
        <v>-0.33962264150943394</v>
      </c>
    </row>
    <row r="11" spans="1:6" ht="15" thickBot="1" x14ac:dyDescent="0.35">
      <c r="A11" s="9" t="s">
        <v>11</v>
      </c>
      <c r="B11" s="8">
        <v>2</v>
      </c>
      <c r="C11" s="6">
        <v>0</v>
      </c>
      <c r="D11" s="8">
        <v>3</v>
      </c>
      <c r="E11" s="8">
        <f t="shared" si="0"/>
        <v>1</v>
      </c>
      <c r="F11" s="7">
        <f t="shared" si="1"/>
        <v>0.5</v>
      </c>
    </row>
    <row r="12" spans="1:6" ht="15" thickBot="1" x14ac:dyDescent="0.35">
      <c r="A12" s="15" t="s">
        <v>9</v>
      </c>
      <c r="B12" s="16">
        <f>SUM(B6:B11)</f>
        <v>4305</v>
      </c>
      <c r="C12" s="16">
        <v>4360</v>
      </c>
      <c r="D12" s="16">
        <f>SUM(D6:D11)</f>
        <v>4370</v>
      </c>
      <c r="E12" s="16">
        <f t="shared" si="0"/>
        <v>65</v>
      </c>
      <c r="F12" s="17">
        <f t="shared" si="1"/>
        <v>1.5098722415795587E-2</v>
      </c>
    </row>
    <row r="13" spans="1:6" ht="15" thickBot="1" x14ac:dyDescent="0.35">
      <c r="A13" s="10" t="s">
        <v>10</v>
      </c>
      <c r="B13" s="11">
        <v>18</v>
      </c>
      <c r="C13" s="12">
        <v>0</v>
      </c>
      <c r="D13" s="10">
        <v>19</v>
      </c>
      <c r="E13" s="18">
        <f t="shared" si="0"/>
        <v>1</v>
      </c>
      <c r="F13" s="13">
        <f t="shared" si="1"/>
        <v>5.5555555555555552E-2</v>
      </c>
    </row>
    <row r="14" spans="1:6" x14ac:dyDescent="0.3">
      <c r="A14" s="1" t="s">
        <v>14</v>
      </c>
    </row>
  </sheetData>
  <mergeCells count="7">
    <mergeCell ref="E4:F4"/>
    <mergeCell ref="D4:D5"/>
    <mergeCell ref="C4:C5"/>
    <mergeCell ref="B4:B5"/>
    <mergeCell ref="A1:F1"/>
    <mergeCell ref="A2:F2"/>
    <mergeCell ref="A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NSB PC&amp;B and Oper Expense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2017-05-19T11:05:23Z</cp:lastPrinted>
  <dcterms:created xsi:type="dcterms:W3CDTF">2017-05-12T13:58:39Z</dcterms:created>
  <dcterms:modified xsi:type="dcterms:W3CDTF">2017-05-19T11:05:24Z</dcterms:modified>
</cp:coreProperties>
</file>