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3040" windowHeight="9408"/>
  </bookViews>
  <sheets>
    <sheet name="FY18 Ongoing NSF-wid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</calcChain>
</file>

<file path=xl/sharedStrings.xml><?xml version="1.0" encoding="utf-8"?>
<sst xmlns="http://schemas.openxmlformats.org/spreadsheetml/2006/main" count="15" uniqueCount="15">
  <si>
    <t>FY 2018 Funding for Ongoing NSF-Wide Investments</t>
  </si>
  <si>
    <t>(Dollars in Millions)</t>
  </si>
  <si>
    <t>FY 2016
Actual</t>
  </si>
  <si>
    <t>FY 2017
(TBD)</t>
  </si>
  <si>
    <t>FY 2018
Request</t>
  </si>
  <si>
    <t xml:space="preserve">
Change Over
FY 2016 Actual</t>
  </si>
  <si>
    <t>Amount</t>
  </si>
  <si>
    <t>Percent</t>
  </si>
  <si>
    <t>Cyber-Enabled Materials, Manufacturing
  and Smart Systems (CEMMSS)</t>
  </si>
  <si>
    <t>Inclusion across the Nation of Communities 
  of Learners of Underrepresented Discoverers in 
  Engineering and Science (NSF INCLUDES)</t>
  </si>
  <si>
    <t>Innovations at the Nexus of Food, Energy, and Water 
  Systems (INFEWS)</t>
  </si>
  <si>
    <t>NSF Innovation Corps (I-Corps™)</t>
  </si>
  <si>
    <t>Risk and Resilience</t>
  </si>
  <si>
    <t>Secure and Trustworthy Cyberspace (SaTC)</t>
  </si>
  <si>
    <t>Understanding the Brain (UtB)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</si>
</sst>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"/>
    <numFmt numFmtId="166" formatCode="0.00;\-0.00;&quot;-&quot;??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0" fontId="2" fillId="0" borderId="5" xfId="0" applyFont="1" applyBorder="1" applyAlignment="1">
      <alignment vertical="top" wrapText="1"/>
    </xf>
    <xf numFmtId="164" fontId="2" fillId="0" borderId="0" xfId="0" applyNumberFormat="1" applyFont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164" fontId="3" fillId="0" borderId="6" xfId="0" applyNumberFormat="1" applyFont="1" applyBorder="1" applyAlignment="1" applyProtection="1">
      <alignment vertical="top" wrapText="1"/>
      <protection locked="0"/>
    </xf>
    <xf numFmtId="164" fontId="2" fillId="0" borderId="0" xfId="0" applyNumberFormat="1" applyFont="1" applyBorder="1" applyAlignment="1">
      <alignment horizontal="right" vertical="top" wrapText="1"/>
    </xf>
    <xf numFmtId="165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/>
    </xf>
    <xf numFmtId="166" fontId="3" fillId="0" borderId="6" xfId="0" applyNumberFormat="1" applyFont="1" applyBorder="1" applyAlignment="1" applyProtection="1">
      <alignment vertical="top" wrapText="1"/>
      <protection locked="0"/>
    </xf>
    <xf numFmtId="0" fontId="0" fillId="0" borderId="0" xfId="0" applyFont="1"/>
    <xf numFmtId="166" fontId="2" fillId="0" borderId="0" xfId="0" applyNumberFormat="1" applyFont="1" applyBorder="1" applyAlignment="1">
      <alignment vertical="top"/>
    </xf>
    <xf numFmtId="166" fontId="2" fillId="0" borderId="0" xfId="0" applyNumberFormat="1" applyFont="1" applyFill="1" applyBorder="1" applyAlignment="1">
      <alignment vertical="top"/>
    </xf>
    <xf numFmtId="166" fontId="3" fillId="0" borderId="7" xfId="0" applyNumberFormat="1" applyFont="1" applyBorder="1" applyAlignment="1" applyProtection="1">
      <alignment vertical="top" wrapText="1"/>
      <protection locked="0"/>
    </xf>
    <xf numFmtId="166" fontId="3" fillId="0" borderId="2" xfId="0" applyNumberFormat="1" applyFont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166" fontId="2" fillId="0" borderId="1" xfId="0" applyNumberFormat="1" applyFont="1" applyBorder="1" applyAlignment="1">
      <alignment horizontal="right" vertical="top" wrapText="1"/>
    </xf>
    <xf numFmtId="166" fontId="2" fillId="0" borderId="1" xfId="0" applyNumberFormat="1" applyFont="1" applyBorder="1" applyAlignment="1">
      <alignment horizontal="right" vertical="top"/>
    </xf>
    <xf numFmtId="166" fontId="3" fillId="0" borderId="8" xfId="0" applyNumberFormat="1" applyFont="1" applyBorder="1" applyAlignment="1" applyProtection="1">
      <alignment vertical="top" wrapText="1"/>
      <protection locked="0"/>
    </xf>
    <xf numFmtId="165" fontId="2" fillId="0" borderId="1" xfId="0" applyNumberFormat="1" applyFont="1" applyBorder="1" applyAlignment="1">
      <alignment horizontal="right" vertical="top" wrapText="1"/>
    </xf>
    <xf numFmtId="164" fontId="0" fillId="0" borderId="0" xfId="0" applyNumberFormat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0" xfId="0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tabSelected="1" workbookViewId="0">
      <selection sqref="A1:F1"/>
    </sheetView>
  </sheetViews>
  <sheetFormatPr defaultRowHeight="14.4" x14ac:dyDescent="0.3"/>
  <cols>
    <col min="1" max="1" width="41.88671875" customWidth="1"/>
    <col min="2" max="2" width="8.44140625" style="24" customWidth="1"/>
    <col min="3" max="6" width="8.44140625" customWidth="1"/>
  </cols>
  <sheetData>
    <row r="1" spans="1:6" x14ac:dyDescent="0.3">
      <c r="A1" s="25" t="s">
        <v>0</v>
      </c>
      <c r="B1" s="25"/>
      <c r="C1" s="25"/>
      <c r="D1" s="25"/>
      <c r="E1" s="25"/>
      <c r="F1" s="25"/>
    </row>
    <row r="2" spans="1:6" ht="15" thickBot="1" x14ac:dyDescent="0.35">
      <c r="A2" s="26" t="s">
        <v>1</v>
      </c>
      <c r="B2" s="26"/>
      <c r="C2" s="26"/>
      <c r="D2" s="26"/>
      <c r="E2" s="26"/>
      <c r="F2" s="26"/>
    </row>
    <row r="3" spans="1:6" x14ac:dyDescent="0.3">
      <c r="A3" s="1"/>
      <c r="B3" s="27" t="s">
        <v>2</v>
      </c>
      <c r="C3" s="29" t="s">
        <v>3</v>
      </c>
      <c r="D3" s="31" t="s">
        <v>4</v>
      </c>
      <c r="E3" s="33" t="s">
        <v>5</v>
      </c>
      <c r="F3" s="33"/>
    </row>
    <row r="4" spans="1:6" x14ac:dyDescent="0.3">
      <c r="A4" s="1"/>
      <c r="B4" s="27"/>
      <c r="C4" s="29"/>
      <c r="D4" s="31"/>
      <c r="E4" s="33"/>
      <c r="F4" s="33"/>
    </row>
    <row r="5" spans="1:6" x14ac:dyDescent="0.3">
      <c r="A5" s="2"/>
      <c r="B5" s="28"/>
      <c r="C5" s="30"/>
      <c r="D5" s="32"/>
      <c r="E5" s="3" t="s">
        <v>6</v>
      </c>
      <c r="F5" s="3" t="s">
        <v>7</v>
      </c>
    </row>
    <row r="6" spans="1:6" ht="22.8" x14ac:dyDescent="0.3">
      <c r="A6" s="4" t="s">
        <v>8</v>
      </c>
      <c r="B6" s="5">
        <v>271.51988699999998</v>
      </c>
      <c r="C6" s="6">
        <v>0</v>
      </c>
      <c r="D6" s="7">
        <v>222.43</v>
      </c>
      <c r="E6" s="8">
        <f t="shared" ref="E6:E11" si="0">D6-B6</f>
        <v>-49.089886999999976</v>
      </c>
      <c r="F6" s="9">
        <f t="shared" ref="F6:F11" si="1">IF(B6=0, "N/A ", E6/B6)</f>
        <v>-0.18079665376407578</v>
      </c>
    </row>
    <row r="7" spans="1:6" s="14" customFormat="1" ht="34.200000000000003" x14ac:dyDescent="0.3">
      <c r="A7" s="10" t="s">
        <v>9</v>
      </c>
      <c r="B7" s="11">
        <v>13.967898</v>
      </c>
      <c r="C7" s="12">
        <v>0</v>
      </c>
      <c r="D7" s="13">
        <v>14.88</v>
      </c>
      <c r="E7" s="11">
        <f t="shared" si="0"/>
        <v>0.91210200000000086</v>
      </c>
      <c r="F7" s="9">
        <f t="shared" si="1"/>
        <v>6.5299875471599295E-2</v>
      </c>
    </row>
    <row r="8" spans="1:6" ht="22.8" x14ac:dyDescent="0.3">
      <c r="A8" s="10" t="s">
        <v>10</v>
      </c>
      <c r="B8" s="11">
        <v>80.100905999999995</v>
      </c>
      <c r="C8" s="12">
        <v>0</v>
      </c>
      <c r="D8" s="13">
        <v>24.4</v>
      </c>
      <c r="E8" s="11">
        <f t="shared" si="0"/>
        <v>-55.700905999999996</v>
      </c>
      <c r="F8" s="9">
        <f t="shared" si="1"/>
        <v>-0.69538421949934004</v>
      </c>
    </row>
    <row r="9" spans="1:6" x14ac:dyDescent="0.3">
      <c r="A9" s="10" t="s">
        <v>11</v>
      </c>
      <c r="B9" s="15">
        <v>29.741088999999999</v>
      </c>
      <c r="C9" s="16">
        <v>0</v>
      </c>
      <c r="D9" s="13">
        <v>26.15</v>
      </c>
      <c r="E9" s="11">
        <f t="shared" si="0"/>
        <v>-3.5910890000000002</v>
      </c>
      <c r="F9" s="9">
        <f t="shared" si="1"/>
        <v>-0.12074504064057642</v>
      </c>
    </row>
    <row r="10" spans="1:6" x14ac:dyDescent="0.3">
      <c r="A10" s="10" t="s">
        <v>12</v>
      </c>
      <c r="B10" s="11">
        <v>42.935000000000002</v>
      </c>
      <c r="C10" s="12">
        <v>0</v>
      </c>
      <c r="D10" s="17">
        <v>31.15</v>
      </c>
      <c r="E10" s="11">
        <f t="shared" si="0"/>
        <v>-11.785000000000004</v>
      </c>
      <c r="F10" s="9">
        <f t="shared" si="1"/>
        <v>-0.27448468615348792</v>
      </c>
    </row>
    <row r="11" spans="1:6" x14ac:dyDescent="0.3">
      <c r="A11" s="10" t="s">
        <v>13</v>
      </c>
      <c r="B11" s="15">
        <v>129.77519599999999</v>
      </c>
      <c r="C11" s="16">
        <v>0</v>
      </c>
      <c r="D11" s="18">
        <v>113.75</v>
      </c>
      <c r="E11" s="11">
        <f t="shared" si="0"/>
        <v>-16.025195999999994</v>
      </c>
      <c r="F11" s="9">
        <f t="shared" si="1"/>
        <v>-0.12348427506902009</v>
      </c>
    </row>
    <row r="12" spans="1:6" ht="15" thickBot="1" x14ac:dyDescent="0.35">
      <c r="A12" s="19" t="s">
        <v>14</v>
      </c>
      <c r="B12" s="20">
        <v>172.752723</v>
      </c>
      <c r="C12" s="21">
        <v>0</v>
      </c>
      <c r="D12" s="22">
        <v>134.46</v>
      </c>
      <c r="E12" s="20">
        <f>D12-B12</f>
        <v>-38.292722999999995</v>
      </c>
      <c r="F12" s="23">
        <f>IF(B12=0, "N/A ", E12/B12)</f>
        <v>-0.22166205160193042</v>
      </c>
    </row>
  </sheetData>
  <mergeCells count="6">
    <mergeCell ref="A1:F1"/>
    <mergeCell ref="A2:F2"/>
    <mergeCell ref="B3:B5"/>
    <mergeCell ref="C3:C5"/>
    <mergeCell ref="D3:D5"/>
    <mergeCell ref="E3:F4"/>
  </mergeCells>
  <printOptions horizontalCentered="1"/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FY18 Ongoing NSF-wides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cp:lastPrinted>2017-05-19T11:07:28Z</cp:lastPrinted>
  <dcterms:created xsi:type="dcterms:W3CDTF">2017-05-18T17:12:37Z</dcterms:created>
  <dcterms:modified xsi:type="dcterms:W3CDTF">2017-05-19T11:07:33Z</dcterms:modified>
</cp:coreProperties>
</file>