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DBI Funding" sheetId="1" r:id="rId1"/>
  </sheets>
  <definedNames>
    <definedName name="_xlnm.Print_Area" localSheetId="0">'DBI Funding'!$A$1:$F$19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F17" i="1"/>
  <c r="E17" i="1"/>
  <c r="E16" i="1"/>
  <c r="F16" i="1" s="1"/>
  <c r="D15" i="1"/>
  <c r="E15" i="1" s="1"/>
  <c r="C15" i="1"/>
  <c r="B15" i="1"/>
  <c r="F15" i="1" s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D8" i="1"/>
  <c r="E8" i="1" s="1"/>
  <c r="C8" i="1"/>
  <c r="B8" i="1"/>
  <c r="F8" i="1" s="1"/>
  <c r="E7" i="1"/>
  <c r="F7" i="1" s="1"/>
  <c r="D6" i="1"/>
  <c r="E6" i="1" s="1"/>
  <c r="B6" i="1"/>
  <c r="F6" i="1" s="1"/>
  <c r="F5" i="1"/>
  <c r="E5" i="1"/>
</calcChain>
</file>

<file path=xl/sharedStrings.xml><?xml version="1.0" encoding="utf-8"?>
<sst xmlns="http://schemas.openxmlformats.org/spreadsheetml/2006/main" count="23" uniqueCount="23">
  <si>
    <t>(Dollars in Millions)</t>
  </si>
  <si>
    <t>FY 2017
(TBD)</t>
  </si>
  <si>
    <t>Change Over
FY 2016 Actual</t>
  </si>
  <si>
    <t>Amount</t>
  </si>
  <si>
    <t>Percent</t>
  </si>
  <si>
    <t>CAREER</t>
  </si>
  <si>
    <t>FY 2016
Actual</t>
  </si>
  <si>
    <t>FY 2018
Request</t>
  </si>
  <si>
    <t>Total</t>
  </si>
  <si>
    <t>Research</t>
  </si>
  <si>
    <t>Education</t>
  </si>
  <si>
    <t>Infrastructure</t>
  </si>
  <si>
    <t>Research Resources</t>
  </si>
  <si>
    <t>Centers Funding (total)</t>
  </si>
  <si>
    <t xml:space="preserve">   Centers for Analysis &amp; Synthesis</t>
  </si>
  <si>
    <t xml:space="preserve">   Nanoscale Science &amp; Engineering Centers</t>
  </si>
  <si>
    <t xml:space="preserve">   STC: BEACON</t>
  </si>
  <si>
    <t xml:space="preserve">   STC: XFel</t>
  </si>
  <si>
    <t xml:space="preserve">   STC: CCC</t>
  </si>
  <si>
    <t>CHESS</t>
  </si>
  <si>
    <t>NEON</t>
  </si>
  <si>
    <t>NNCI</t>
  </si>
  <si>
    <t>Biological Infrastructure (DBI)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</si>
</sst>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</xf>
    <xf numFmtId="0" fontId="7" fillId="0" borderId="0" xfId="0" applyFont="1" applyFill="1" applyBorder="1" applyAlignment="1">
      <alignment wrapText="1"/>
    </xf>
    <xf numFmtId="164" fontId="8" fillId="0" borderId="0" xfId="0" applyNumberFormat="1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</xf>
    <xf numFmtId="0" fontId="0" fillId="0" borderId="0" xfId="0" applyBorder="1"/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166" fontId="5" fillId="0" borderId="4" xfId="0" applyNumberFormat="1" applyFont="1" applyBorder="1" applyAlignment="1" applyProtection="1">
      <alignment horizontal="right" vertical="center"/>
      <protection locked="0"/>
    </xf>
    <xf numFmtId="166" fontId="5" fillId="0" borderId="4" xfId="0" applyNumberFormat="1" applyFont="1" applyBorder="1" applyAlignment="1" applyProtection="1">
      <alignment horizontal="right" vertical="center"/>
    </xf>
    <xf numFmtId="165" fontId="5" fillId="0" borderId="4" xfId="0" applyNumberFormat="1" applyFont="1" applyBorder="1" applyAlignment="1" applyProtection="1">
      <alignment horizontal="right" vertical="center"/>
    </xf>
    <xf numFmtId="165" fontId="5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Alignment="1" applyProtection="1">
      <alignment horizontal="right"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7" fontId="3" fillId="0" borderId="0" xfId="2" applyNumberFormat="1" applyFont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vertical="center" wrapText="1" indent="1"/>
    </xf>
    <xf numFmtId="0" fontId="3" fillId="0" borderId="3" xfId="0" applyFont="1" applyBorder="1" applyAlignment="1" applyProtection="1">
      <alignment horizontal="right" vertical="center" inden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35.77734375" style="15" customWidth="1"/>
    <col min="2" max="2" width="9.6640625" style="15" customWidth="1"/>
    <col min="3" max="6" width="9.6640625" style="25" customWidth="1"/>
    <col min="7" max="16384" width="11.44140625" style="15"/>
  </cols>
  <sheetData>
    <row r="1" spans="1:6" ht="16.5" customHeight="1" x14ac:dyDescent="0.3">
      <c r="A1" s="32" t="s">
        <v>22</v>
      </c>
      <c r="B1" s="32"/>
      <c r="C1" s="32"/>
      <c r="D1" s="32"/>
      <c r="E1" s="32"/>
      <c r="F1" s="32"/>
    </row>
    <row r="2" spans="1:6" ht="15" thickBot="1" x14ac:dyDescent="0.35">
      <c r="A2" s="33" t="s">
        <v>0</v>
      </c>
      <c r="B2" s="33"/>
      <c r="C2" s="33"/>
      <c r="D2" s="33"/>
      <c r="E2" s="33"/>
      <c r="F2" s="33"/>
    </row>
    <row r="3" spans="1:6" ht="27" customHeight="1" x14ac:dyDescent="0.3">
      <c r="A3" s="16"/>
      <c r="B3" s="34" t="s">
        <v>6</v>
      </c>
      <c r="C3" s="34" t="s">
        <v>1</v>
      </c>
      <c r="D3" s="34" t="s">
        <v>7</v>
      </c>
      <c r="E3" s="36" t="s">
        <v>2</v>
      </c>
      <c r="F3" s="37"/>
    </row>
    <row r="4" spans="1:6" ht="12" customHeight="1" x14ac:dyDescent="0.3">
      <c r="A4" s="17"/>
      <c r="B4" s="35"/>
      <c r="C4" s="35"/>
      <c r="D4" s="35"/>
      <c r="E4" s="18" t="s">
        <v>3</v>
      </c>
      <c r="F4" s="18" t="s">
        <v>4</v>
      </c>
    </row>
    <row r="5" spans="1:6" ht="16.5" customHeight="1" x14ac:dyDescent="0.3">
      <c r="A5" s="19" t="s">
        <v>8</v>
      </c>
      <c r="B5" s="20">
        <v>144.610568</v>
      </c>
      <c r="C5" s="20">
        <v>0</v>
      </c>
      <c r="D5" s="20">
        <v>169.61</v>
      </c>
      <c r="E5" s="21">
        <f>D5-B5</f>
        <v>24.999432000000013</v>
      </c>
      <c r="F5" s="22">
        <f>IF(B5=0,"N/A",E5/B5)</f>
        <v>0.17287417057928997</v>
      </c>
    </row>
    <row r="6" spans="1:6" ht="13.5" customHeight="1" x14ac:dyDescent="0.3">
      <c r="A6" s="1" t="s">
        <v>9</v>
      </c>
      <c r="B6" s="2">
        <f>B5-B14-B15</f>
        <v>40.510807</v>
      </c>
      <c r="C6" s="2">
        <v>0</v>
      </c>
      <c r="D6" s="2">
        <f>D5-D14-D15</f>
        <v>30.680000000000035</v>
      </c>
      <c r="E6" s="3">
        <f t="shared" ref="E6:E19" si="0">D6-B6</f>
        <v>-9.8308069999999645</v>
      </c>
      <c r="F6" s="23">
        <f t="shared" ref="F6:F18" si="1">IF(B6=0,"N/A",E6/B6)</f>
        <v>-0.24267122103985647</v>
      </c>
    </row>
    <row r="7" spans="1:6" s="25" customFormat="1" ht="13.5" customHeight="1" x14ac:dyDescent="0.25">
      <c r="A7" s="4" t="s">
        <v>5</v>
      </c>
      <c r="B7" s="5">
        <v>4.411594</v>
      </c>
      <c r="C7" s="5">
        <v>0</v>
      </c>
      <c r="D7" s="5">
        <v>5.81</v>
      </c>
      <c r="E7" s="6">
        <f t="shared" si="0"/>
        <v>1.3984059999999996</v>
      </c>
      <c r="F7" s="24">
        <f t="shared" si="1"/>
        <v>0.3169842918455324</v>
      </c>
    </row>
    <row r="8" spans="1:6" s="25" customFormat="1" ht="13.5" customHeight="1" x14ac:dyDescent="0.25">
      <c r="A8" s="4" t="s">
        <v>13</v>
      </c>
      <c r="B8" s="5">
        <f>SUM(B9:B13)</f>
        <v>33.756799999999998</v>
      </c>
      <c r="C8" s="5">
        <f>SUM(C9:C13)</f>
        <v>0</v>
      </c>
      <c r="D8" s="5">
        <f>SUM(D9:D13)</f>
        <v>21</v>
      </c>
      <c r="E8" s="6">
        <f t="shared" si="0"/>
        <v>-12.756799999999998</v>
      </c>
      <c r="F8" s="24">
        <f t="shared" si="1"/>
        <v>-0.37790311877903116</v>
      </c>
    </row>
    <row r="9" spans="1:6" s="25" customFormat="1" ht="13.5" customHeight="1" x14ac:dyDescent="0.25">
      <c r="A9" s="4" t="s">
        <v>14</v>
      </c>
      <c r="B9" s="5">
        <v>18.399999999999999</v>
      </c>
      <c r="C9" s="5">
        <v>0</v>
      </c>
      <c r="D9" s="5">
        <v>6</v>
      </c>
      <c r="E9" s="6">
        <f t="shared" si="0"/>
        <v>-12.399999999999999</v>
      </c>
      <c r="F9" s="24">
        <f t="shared" si="1"/>
        <v>-0.67391304347826086</v>
      </c>
    </row>
    <row r="10" spans="1:6" s="25" customFormat="1" ht="13.5" customHeight="1" x14ac:dyDescent="0.25">
      <c r="A10" s="26" t="s">
        <v>15</v>
      </c>
      <c r="B10" s="27">
        <v>5.3567999999999998</v>
      </c>
      <c r="C10" s="5">
        <v>0</v>
      </c>
      <c r="D10" s="5">
        <v>0</v>
      </c>
      <c r="E10" s="6">
        <f t="shared" si="0"/>
        <v>-5.3567999999999998</v>
      </c>
      <c r="F10" s="24">
        <f t="shared" si="1"/>
        <v>-1</v>
      </c>
    </row>
    <row r="11" spans="1:6" s="25" customFormat="1" ht="13.5" customHeight="1" x14ac:dyDescent="0.25">
      <c r="A11" s="26" t="s">
        <v>16</v>
      </c>
      <c r="B11" s="5">
        <v>5</v>
      </c>
      <c r="C11" s="5">
        <v>0</v>
      </c>
      <c r="D11" s="5">
        <v>5</v>
      </c>
      <c r="E11" s="6">
        <f t="shared" si="0"/>
        <v>0</v>
      </c>
      <c r="F11" s="24">
        <f t="shared" si="1"/>
        <v>0</v>
      </c>
    </row>
    <row r="12" spans="1:6" s="25" customFormat="1" ht="13.5" customHeight="1" x14ac:dyDescent="0.25">
      <c r="A12" s="26" t="s">
        <v>17</v>
      </c>
      <c r="B12" s="5">
        <v>5</v>
      </c>
      <c r="C12" s="5">
        <v>0</v>
      </c>
      <c r="D12" s="5">
        <v>5</v>
      </c>
      <c r="E12" s="6">
        <f t="shared" si="0"/>
        <v>0</v>
      </c>
      <c r="F12" s="24">
        <f t="shared" si="1"/>
        <v>0</v>
      </c>
    </row>
    <row r="13" spans="1:6" s="25" customFormat="1" ht="13.5" customHeight="1" x14ac:dyDescent="0.25">
      <c r="A13" s="26" t="s">
        <v>18</v>
      </c>
      <c r="B13" s="5">
        <v>0</v>
      </c>
      <c r="C13" s="5">
        <v>0</v>
      </c>
      <c r="D13" s="5">
        <v>5</v>
      </c>
      <c r="E13" s="6">
        <f t="shared" si="0"/>
        <v>5</v>
      </c>
      <c r="F13" s="24" t="str">
        <f t="shared" si="1"/>
        <v>N/A</v>
      </c>
    </row>
    <row r="14" spans="1:6" s="25" customFormat="1" ht="13.5" customHeight="1" x14ac:dyDescent="0.25">
      <c r="A14" s="1" t="s">
        <v>10</v>
      </c>
      <c r="B14" s="28">
        <v>28.589168000000001</v>
      </c>
      <c r="C14" s="2">
        <v>0</v>
      </c>
      <c r="D14" s="2">
        <v>19.64</v>
      </c>
      <c r="E14" s="3">
        <f t="shared" si="0"/>
        <v>-8.9491680000000002</v>
      </c>
      <c r="F14" s="23">
        <f t="shared" si="1"/>
        <v>-0.31302652808923997</v>
      </c>
    </row>
    <row r="15" spans="1:6" s="25" customFormat="1" ht="13.5" customHeight="1" x14ac:dyDescent="0.25">
      <c r="A15" s="1" t="s">
        <v>11</v>
      </c>
      <c r="B15" s="2">
        <f>SUM(B16:B19)</f>
        <v>75.510593</v>
      </c>
      <c r="C15" s="2">
        <f>SUM(C16:C19)</f>
        <v>0</v>
      </c>
      <c r="D15" s="2">
        <f>SUM(D16:D19)</f>
        <v>119.28999999999999</v>
      </c>
      <c r="E15" s="3">
        <f t="shared" si="0"/>
        <v>43.779406999999992</v>
      </c>
      <c r="F15" s="23">
        <f t="shared" si="1"/>
        <v>0.57977834977405085</v>
      </c>
    </row>
    <row r="16" spans="1:6" s="25" customFormat="1" ht="13.5" customHeight="1" x14ac:dyDescent="0.25">
      <c r="A16" s="4" t="s">
        <v>19</v>
      </c>
      <c r="B16" s="27">
        <v>5</v>
      </c>
      <c r="C16" s="5">
        <v>0</v>
      </c>
      <c r="D16" s="5">
        <v>4</v>
      </c>
      <c r="E16" s="6">
        <f t="shared" si="0"/>
        <v>-1</v>
      </c>
      <c r="F16" s="24">
        <f t="shared" si="1"/>
        <v>-0.2</v>
      </c>
    </row>
    <row r="17" spans="1:6" s="25" customFormat="1" ht="13.5" customHeight="1" x14ac:dyDescent="0.25">
      <c r="A17" s="4" t="s">
        <v>20</v>
      </c>
      <c r="B17" s="27">
        <v>0</v>
      </c>
      <c r="C17" s="5">
        <v>0</v>
      </c>
      <c r="D17" s="5">
        <v>65</v>
      </c>
      <c r="E17" s="6">
        <f t="shared" si="0"/>
        <v>65</v>
      </c>
      <c r="F17" s="29" t="str">
        <f t="shared" si="1"/>
        <v>N/A</v>
      </c>
    </row>
    <row r="18" spans="1:6" ht="13.5" customHeight="1" x14ac:dyDescent="0.3">
      <c r="A18" s="4" t="s">
        <v>21</v>
      </c>
      <c r="B18" s="27">
        <v>0.35</v>
      </c>
      <c r="C18" s="5">
        <v>0</v>
      </c>
      <c r="D18" s="5">
        <v>0.35</v>
      </c>
      <c r="E18" s="6">
        <f t="shared" si="0"/>
        <v>0</v>
      </c>
      <c r="F18" s="24">
        <f t="shared" si="1"/>
        <v>0</v>
      </c>
    </row>
    <row r="19" spans="1:6" ht="13.5" customHeight="1" thickBot="1" x14ac:dyDescent="0.35">
      <c r="A19" s="12" t="s">
        <v>12</v>
      </c>
      <c r="B19" s="30">
        <v>70.160593000000006</v>
      </c>
      <c r="C19" s="13">
        <v>0</v>
      </c>
      <c r="D19" s="13">
        <v>49.94</v>
      </c>
      <c r="E19" s="14">
        <f t="shared" si="0"/>
        <v>-20.220593000000008</v>
      </c>
      <c r="F19" s="31">
        <f>IF(B19=0,"N/A",E19/B19)</f>
        <v>-0.28820441982296252</v>
      </c>
    </row>
    <row r="20" spans="1:6" x14ac:dyDescent="0.3">
      <c r="A20" s="10"/>
      <c r="B20" s="8"/>
      <c r="C20" s="8"/>
      <c r="D20" s="8"/>
      <c r="E20" s="9"/>
      <c r="F20" s="9"/>
    </row>
    <row r="21" spans="1:6" x14ac:dyDescent="0.3">
      <c r="A21" s="7"/>
      <c r="B21" s="8"/>
      <c r="C21" s="8"/>
      <c r="D21" s="8"/>
      <c r="E21" s="9"/>
      <c r="F21" s="9"/>
    </row>
    <row r="22" spans="1:6" x14ac:dyDescent="0.3">
      <c r="A22" s="7"/>
      <c r="B22" s="8"/>
      <c r="C22" s="8"/>
      <c r="D22" s="8"/>
      <c r="E22" s="9"/>
      <c r="F22" s="9"/>
    </row>
    <row r="23" spans="1:6" x14ac:dyDescent="0.3">
      <c r="A23" s="7"/>
      <c r="B23" s="8"/>
      <c r="C23" s="8"/>
      <c r="D23" s="8"/>
      <c r="E23" s="9"/>
      <c r="F23" s="9"/>
    </row>
    <row r="24" spans="1:6" x14ac:dyDescent="0.3">
      <c r="A24" s="11"/>
      <c r="B24" s="11"/>
      <c r="C24" s="9"/>
      <c r="D24" s="9"/>
      <c r="E24" s="9"/>
      <c r="F24" s="9"/>
    </row>
    <row r="25" spans="1:6" x14ac:dyDescent="0.3">
      <c r="A25" s="11"/>
      <c r="B25" s="11"/>
      <c r="C25" s="9"/>
      <c r="D25" s="9"/>
      <c r="E25" s="9"/>
      <c r="F25" s="9"/>
    </row>
    <row r="31" spans="1:6" x14ac:dyDescent="0.3">
      <c r="C31" s="15"/>
      <c r="D31" s="15"/>
      <c r="E31" s="15"/>
      <c r="F31" s="15"/>
    </row>
    <row r="32" spans="1:6" x14ac:dyDescent="0.3">
      <c r="C32" s="15"/>
      <c r="D32" s="15"/>
      <c r="E32" s="15"/>
      <c r="F32" s="15"/>
    </row>
    <row r="33" spans="3:6" x14ac:dyDescent="0.3">
      <c r="C33" s="15"/>
      <c r="D33" s="15"/>
      <c r="E33" s="15"/>
      <c r="F33" s="15"/>
    </row>
    <row r="34" spans="3:6" x14ac:dyDescent="0.3">
      <c r="C34" s="15"/>
      <c r="D34" s="15"/>
      <c r="E34" s="15"/>
      <c r="F34" s="15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15:D15 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 Funding</vt:lpstr>
      <vt:lpstr>'DBI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2017-05-19T11:11:00Z</cp:lastPrinted>
  <dcterms:created xsi:type="dcterms:W3CDTF">2017-05-18T16:25:51Z</dcterms:created>
  <dcterms:modified xsi:type="dcterms:W3CDTF">2017-05-19T11:11:05Z</dcterms:modified>
</cp:coreProperties>
</file>