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saltzma\Desktop\Files for Extraction\"/>
    </mc:Choice>
  </mc:AlternateContent>
  <bookViews>
    <workbookView xWindow="60" yWindow="60" windowWidth="9645" windowHeight="4890"/>
  </bookViews>
  <sheets>
    <sheet name="GEO Funding for Facilities" sheetId="1" r:id="rId1"/>
  </sheets>
  <calcPr calcId="152511"/>
</workbook>
</file>

<file path=xl/calcChain.xml><?xml version="1.0" encoding="utf-8"?>
<calcChain xmlns="http://schemas.openxmlformats.org/spreadsheetml/2006/main">
  <c r="E13" i="1" l="1"/>
  <c r="F13" i="1" s="1"/>
  <c r="E12" i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<sst xmlns="http://schemas.openxmlformats.org/spreadsheetml/2006/main" count="17" uniqueCount="17">
  <si>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</si>
  <si>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</si>
  <si>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</si>
  <si>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Total, Facilities</t>
  </si>
  <si>
    <t>FY 2016 Actual</t>
  </si>
  <si>
    <t>FY 2018 Request</t>
  </si>
  <si>
    <t>Change Over
FY 2016 Actual</t>
  </si>
  <si>
    <t>FY 2017
(TBD)</t>
  </si>
  <si>
    <t>Academic Research Fleet (OCE)</t>
  </si>
  <si>
    <t>Arecibo Observatory (AGS)</t>
  </si>
  <si>
    <t>Geodesy Advancing Geosciences and
    EarthScope (EAR)</t>
  </si>
  <si>
    <t>International Ocean Discovery Program (OCE)</t>
  </si>
  <si>
    <t>National Center for Atmospheric Research (AGS)</t>
  </si>
  <si>
    <t>National Nanotechnology Coordinated Infrastructure (ICER)</t>
  </si>
  <si>
    <t>Ocean Observatories Initiative (OCE and ICER)</t>
  </si>
  <si>
    <t>Seismological Facilities for the Advancement of
   Geosciences and EarthScope (EAR)</t>
  </si>
  <si>
    <t>GEO Funding for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</si>
</sst>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16" fillId="0" borderId="0" xfId="0" applyFont="1"/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left"/>
    </xf>
    <xf numFmtId="166" fontId="22" fillId="0" borderId="0" xfId="0" applyNumberFormat="1" applyFont="1" applyFill="1" applyBorder="1" applyAlignment="1"/>
    <xf numFmtId="165" fontId="22" fillId="0" borderId="0" xfId="39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164" fontId="20" fillId="0" borderId="0" xfId="0" applyNumberFormat="1" applyFont="1" applyFill="1" applyBorder="1" applyAlignment="1"/>
    <xf numFmtId="165" fontId="20" fillId="0" borderId="0" xfId="39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wrapText="1"/>
    </xf>
    <xf numFmtId="164" fontId="20" fillId="0" borderId="0" xfId="0" applyNumberFormat="1" applyFont="1" applyFill="1" applyBorder="1" applyAlignment="1">
      <alignment vertical="top"/>
    </xf>
    <xf numFmtId="165" fontId="20" fillId="0" borderId="0" xfId="39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left" wrapText="1"/>
    </xf>
    <xf numFmtId="164" fontId="20" fillId="0" borderId="13" xfId="0" applyNumberFormat="1" applyFont="1" applyFill="1" applyBorder="1" applyAlignment="1">
      <alignment vertical="top"/>
    </xf>
    <xf numFmtId="165" fontId="20" fillId="0" borderId="13" xfId="39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right" wrapText="1" indent="1"/>
    </xf>
    <xf numFmtId="0" fontId="21" fillId="0" borderId="12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tabSelected="1" zoomScaleNormal="100" workbookViewId="0">
      <selection activeCell="A22" sqref="A22"/>
    </sheetView>
  </sheetViews>
  <sheetFormatPr defaultRowHeight="15" x14ac:dyDescent="0.25"/>
  <cols>
    <col min="1" max="1" width="43.42578125" customWidth="1"/>
    <col min="2" max="4" width="8.7109375" customWidth="1"/>
    <col min="5" max="5" width="9.7109375" customWidth="1"/>
    <col min="6" max="6" width="8.7109375" customWidth="1"/>
    <col min="7" max="7" width="7.28515625" customWidth="1"/>
  </cols>
  <sheetData>
    <row r="1" spans="1:6" x14ac:dyDescent="0.25">
      <c r="A1" s="18" t="s">
        <v>16</v>
      </c>
      <c r="B1" s="18"/>
      <c r="C1" s="18"/>
      <c r="D1" s="18"/>
      <c r="E1" s="19"/>
      <c r="F1" s="19"/>
    </row>
    <row r="2" spans="1:6" ht="15.75" thickBot="1" x14ac:dyDescent="0.3">
      <c r="A2" s="20" t="s">
        <v>0</v>
      </c>
      <c r="B2" s="21"/>
      <c r="C2" s="21"/>
      <c r="D2" s="21"/>
      <c r="E2" s="22"/>
      <c r="F2" s="22"/>
    </row>
    <row r="3" spans="1:6" ht="27" customHeight="1" x14ac:dyDescent="0.25">
      <c r="A3" s="3"/>
      <c r="B3" s="24" t="s">
        <v>4</v>
      </c>
      <c r="C3" s="24" t="s">
        <v>7</v>
      </c>
      <c r="D3" s="26" t="s">
        <v>5</v>
      </c>
      <c r="E3" s="23" t="s">
        <v>6</v>
      </c>
      <c r="F3" s="23"/>
    </row>
    <row r="4" spans="1:6" x14ac:dyDescent="0.25">
      <c r="A4" s="4"/>
      <c r="B4" s="25"/>
      <c r="C4" s="25"/>
      <c r="D4" s="27"/>
      <c r="E4" s="5" t="s">
        <v>1</v>
      </c>
      <c r="F4" s="5" t="s">
        <v>2</v>
      </c>
    </row>
    <row r="5" spans="1:6" s="2" customFormat="1" x14ac:dyDescent="0.25">
      <c r="A5" s="6" t="s">
        <v>3</v>
      </c>
      <c r="B5" s="7">
        <f>SUM(B6:B13)</f>
        <v>335.08000000000004</v>
      </c>
      <c r="C5" s="7">
        <f>SUM(C6:C13)</f>
        <v>0</v>
      </c>
      <c r="D5" s="7">
        <f>SUM(D6:D13)</f>
        <v>284.31999999999994</v>
      </c>
      <c r="E5" s="7">
        <f>D5-B5</f>
        <v>-50.760000000000105</v>
      </c>
      <c r="F5" s="8">
        <f>IF(B5=0,"N/A  ",E5/B5)</f>
        <v>-0.15148621224782172</v>
      </c>
    </row>
    <row r="6" spans="1:6" s="1" customFormat="1" x14ac:dyDescent="0.25">
      <c r="A6" s="9" t="s">
        <v>8</v>
      </c>
      <c r="B6" s="10">
        <v>85.88</v>
      </c>
      <c r="C6" s="10">
        <v>0</v>
      </c>
      <c r="D6" s="10">
        <v>77.8</v>
      </c>
      <c r="E6" s="10">
        <f>D6-B6</f>
        <v>-8.0799999999999983</v>
      </c>
      <c r="F6" s="11">
        <f>IF(B6=0,"N/A  ",E6/B6)</f>
        <v>-9.4084769445738223E-2</v>
      </c>
    </row>
    <row r="7" spans="1:6" s="1" customFormat="1" x14ac:dyDescent="0.25">
      <c r="A7" s="9" t="s">
        <v>9</v>
      </c>
      <c r="B7" s="10">
        <v>4.0999999999999996</v>
      </c>
      <c r="C7" s="10">
        <v>0</v>
      </c>
      <c r="D7" s="10">
        <v>3.82</v>
      </c>
      <c r="E7" s="10">
        <f t="shared" ref="E7:E13" si="0">D7-B7</f>
        <v>-0.2799999999999998</v>
      </c>
      <c r="F7" s="11">
        <f t="shared" ref="F7:F13" si="1">IF(B7=0,"N/A  ",E7/B7)</f>
        <v>-6.8292682926829232E-2</v>
      </c>
    </row>
    <row r="8" spans="1:6" s="1" customFormat="1" ht="24" customHeight="1" x14ac:dyDescent="0.25">
      <c r="A8" s="12" t="s">
        <v>10</v>
      </c>
      <c r="B8" s="13">
        <v>11.87</v>
      </c>
      <c r="C8" s="13">
        <v>0</v>
      </c>
      <c r="D8" s="13">
        <v>10.9</v>
      </c>
      <c r="E8" s="13">
        <f t="shared" si="0"/>
        <v>-0.96999999999999886</v>
      </c>
      <c r="F8" s="14">
        <f t="shared" si="1"/>
        <v>-8.1718618365627549E-2</v>
      </c>
    </row>
    <row r="9" spans="1:6" x14ac:dyDescent="0.25">
      <c r="A9" s="9" t="s">
        <v>11</v>
      </c>
      <c r="B9" s="10">
        <v>48</v>
      </c>
      <c r="C9" s="10">
        <v>0</v>
      </c>
      <c r="D9" s="10">
        <v>48</v>
      </c>
      <c r="E9" s="10">
        <f t="shared" si="0"/>
        <v>0</v>
      </c>
      <c r="F9" s="11">
        <f t="shared" si="1"/>
        <v>0</v>
      </c>
    </row>
    <row r="10" spans="1:6" x14ac:dyDescent="0.25">
      <c r="A10" s="9" t="s">
        <v>12</v>
      </c>
      <c r="B10" s="10">
        <v>105.6</v>
      </c>
      <c r="C10" s="10">
        <v>0</v>
      </c>
      <c r="D10" s="10">
        <v>89.9</v>
      </c>
      <c r="E10" s="10">
        <f t="shared" si="0"/>
        <v>-15.699999999999989</v>
      </c>
      <c r="F10" s="11">
        <f t="shared" si="1"/>
        <v>-0.14867424242424232</v>
      </c>
    </row>
    <row r="11" spans="1:6" x14ac:dyDescent="0.25">
      <c r="A11" s="9" t="s">
        <v>13</v>
      </c>
      <c r="B11" s="10">
        <v>0.3</v>
      </c>
      <c r="C11" s="10">
        <v>0</v>
      </c>
      <c r="D11" s="10">
        <v>0</v>
      </c>
      <c r="E11" s="10">
        <f t="shared" si="0"/>
        <v>-0.3</v>
      </c>
      <c r="F11" s="11">
        <f t="shared" si="1"/>
        <v>-1</v>
      </c>
    </row>
    <row r="12" spans="1:6" x14ac:dyDescent="0.25">
      <c r="A12" s="9" t="s">
        <v>14</v>
      </c>
      <c r="B12" s="10">
        <v>54.98</v>
      </c>
      <c r="C12" s="10">
        <v>0</v>
      </c>
      <c r="D12" s="10">
        <v>31</v>
      </c>
      <c r="E12" s="10">
        <f t="shared" si="0"/>
        <v>-23.979999999999997</v>
      </c>
      <c r="F12" s="11">
        <f t="shared" si="1"/>
        <v>-0.43615860312841032</v>
      </c>
    </row>
    <row r="13" spans="1:6" ht="28.9" customHeight="1" thickBot="1" x14ac:dyDescent="0.3">
      <c r="A13" s="15" t="s">
        <v>15</v>
      </c>
      <c r="B13" s="16">
        <v>24.35</v>
      </c>
      <c r="C13" s="16">
        <v>0</v>
      </c>
      <c r="D13" s="16">
        <v>22.9</v>
      </c>
      <c r="E13" s="16">
        <f t="shared" si="0"/>
        <v>-1.4500000000000028</v>
      </c>
      <c r="F13" s="17">
        <f t="shared" si="1"/>
        <v>-5.9548254620123316E-2</v>
      </c>
    </row>
  </sheetData>
  <mergeCells count="6">
    <mergeCell ref="A1:F1"/>
    <mergeCell ref="A2:F2"/>
    <mergeCell ref="E3:F3"/>
    <mergeCell ref="B3:B4"/>
    <mergeCell ref="C3:C4"/>
    <mergeCell ref="D3:D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 for Facilities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Saltzman, Stephanie</cp:lastModifiedBy>
  <cp:lastPrinted>2017-05-18T18:06:08Z</cp:lastPrinted>
  <dcterms:created xsi:type="dcterms:W3CDTF">2009-11-02T22:30:28Z</dcterms:created>
  <dcterms:modified xsi:type="dcterms:W3CDTF">2017-05-18T18:06:15Z</dcterms:modified>
</cp:coreProperties>
</file>