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saltzma\Desktop\Files for Extraction\"/>
    </mc:Choice>
  </mc:AlternateContent>
  <bookViews>
    <workbookView xWindow="60" yWindow="60" windowWidth="9765" windowHeight="4020"/>
  </bookViews>
  <sheets>
    <sheet name="AGS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 s="1"/>
  <c r="F11" i="1"/>
  <c r="E11" i="1"/>
  <c r="E10" i="1"/>
  <c r="F10" i="1" s="1"/>
  <c r="D9" i="1"/>
  <c r="E9" i="1" s="1"/>
  <c r="C9" i="1"/>
  <c r="B9" i="1"/>
  <c r="B5" i="1" s="1"/>
  <c r="E8" i="1"/>
  <c r="F8" i="1" s="1"/>
  <c r="E7" i="1"/>
  <c r="F7" i="1" s="1"/>
  <c r="D6" i="1"/>
  <c r="E6" i="1" s="1"/>
  <c r="C6" i="1"/>
  <c r="C5" i="1" s="1"/>
  <c r="B6" i="1"/>
  <c r="F6" i="1" s="1"/>
  <c r="D5" i="1"/>
  <c r="E5" i="1" l="1"/>
  <c r="F5" i="1" s="1"/>
  <c r="F9" i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<sst xmlns="http://schemas.openxmlformats.org/spreadsheetml/2006/main" count="16" uniqueCount="16">
  <si>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</si>
  <si>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</si>
  <si>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</si>
  <si>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</si>
  <si>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</si>
  <si>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</si>
  <si>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CAREER</t>
  </si>
  <si>
    <t>Research Resources</t>
  </si>
  <si>
    <t>FY 2016 Actual</t>
  </si>
  <si>
    <t>FY 2018 Request</t>
  </si>
  <si>
    <t>Change Over
FY 2016 Actual</t>
  </si>
  <si>
    <t>Total</t>
  </si>
  <si>
    <t>FY 2017
(TBD)</t>
  </si>
  <si>
    <t>AGS Funding</t>
  </si>
  <si>
    <t>Arecibo Observatory</t>
  </si>
  <si>
    <t>National Center for Atmospheric Research (NCAR)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</si>
</sst>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/>
    </xf>
    <xf numFmtId="0" fontId="25" fillId="0" borderId="11" xfId="0" applyFont="1" applyBorder="1" applyAlignment="1">
      <alignment vertical="center" wrapText="1"/>
    </xf>
    <xf numFmtId="164" fontId="25" fillId="0" borderId="11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right" vertical="top"/>
    </xf>
    <xf numFmtId="166" fontId="23" fillId="0" borderId="0" xfId="39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right" wrapText="1"/>
    </xf>
    <xf numFmtId="167" fontId="25" fillId="0" borderId="11" xfId="39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right" wrapText="1" inden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24" fillId="0" borderId="13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Normal="100" zoomScalePageLayoutView="97" workbookViewId="0">
      <selection activeCell="E3" sqref="E3:F3"/>
    </sheetView>
  </sheetViews>
  <sheetFormatPr defaultColWidth="11.42578125" defaultRowHeight="12.75" x14ac:dyDescent="0.2"/>
  <cols>
    <col min="1" max="1" width="40.5703125" customWidth="1"/>
    <col min="2" max="2" width="9.42578125" customWidth="1"/>
    <col min="3" max="4" width="9.42578125" style="1" customWidth="1"/>
    <col min="5" max="5" width="10.5703125" style="1" customWidth="1"/>
    <col min="6" max="6" width="8.42578125" style="1" customWidth="1"/>
  </cols>
  <sheetData>
    <row r="1" spans="1:6" ht="16.5" customHeight="1" x14ac:dyDescent="0.2">
      <c r="A1" s="17" t="s">
        <v>13</v>
      </c>
      <c r="B1" s="17"/>
      <c r="C1" s="17"/>
      <c r="D1" s="17"/>
      <c r="E1" s="18"/>
      <c r="F1" s="18"/>
    </row>
    <row r="2" spans="1:6" ht="13.5" thickBot="1" x14ac:dyDescent="0.25">
      <c r="A2" s="19" t="s">
        <v>0</v>
      </c>
      <c r="B2" s="20"/>
      <c r="C2" s="20"/>
      <c r="D2" s="20"/>
      <c r="E2" s="21"/>
      <c r="F2" s="21"/>
    </row>
    <row r="3" spans="1:6" ht="27.6" customHeight="1" x14ac:dyDescent="0.2">
      <c r="A3" s="2"/>
      <c r="B3" s="22" t="s">
        <v>8</v>
      </c>
      <c r="C3" s="22" t="s">
        <v>12</v>
      </c>
      <c r="D3" s="24" t="s">
        <v>9</v>
      </c>
      <c r="E3" s="16" t="s">
        <v>10</v>
      </c>
      <c r="F3" s="16"/>
    </row>
    <row r="4" spans="1:6" ht="12.75" customHeight="1" x14ac:dyDescent="0.2">
      <c r="A4" s="3"/>
      <c r="B4" s="23"/>
      <c r="C4" s="23"/>
      <c r="D4" s="25"/>
      <c r="E4" s="13" t="s">
        <v>1</v>
      </c>
      <c r="F4" s="13" t="s">
        <v>2</v>
      </c>
    </row>
    <row r="5" spans="1:6" ht="16.5" customHeight="1" x14ac:dyDescent="0.2">
      <c r="A5" s="4" t="s">
        <v>11</v>
      </c>
      <c r="B5" s="5">
        <f>SUM(B6,B8,B9)</f>
        <v>253.54</v>
      </c>
      <c r="C5" s="5">
        <f>SUM(C6,C8,C9)</f>
        <v>0</v>
      </c>
      <c r="D5" s="5">
        <f>SUM(D6,D8,D9)</f>
        <v>227.68</v>
      </c>
      <c r="E5" s="5">
        <f>D5-B5</f>
        <v>-25.859999999999985</v>
      </c>
      <c r="F5" s="14">
        <f>IF(B5=0,"N/A  ",E5/B5)</f>
        <v>-0.10199574031710967</v>
      </c>
    </row>
    <row r="6" spans="1:6" ht="13.5" customHeight="1" x14ac:dyDescent="0.2">
      <c r="A6" s="6" t="s">
        <v>3</v>
      </c>
      <c r="B6" s="7">
        <f>114.77+4.17</f>
        <v>118.94</v>
      </c>
      <c r="C6" s="7">
        <f>SUM(C7:C7)</f>
        <v>0</v>
      </c>
      <c r="D6" s="7">
        <f>106.61+4.78</f>
        <v>111.39</v>
      </c>
      <c r="E6" s="7">
        <f>D6-B6</f>
        <v>-7.5499999999999972</v>
      </c>
      <c r="F6" s="8">
        <f>IF(B6=0,"N/A  ",E6/B6)</f>
        <v>-6.3477383554733452E-2</v>
      </c>
    </row>
    <row r="7" spans="1:6" s="1" customFormat="1" ht="13.5" customHeight="1" x14ac:dyDescent="0.2">
      <c r="A7" s="9" t="s">
        <v>6</v>
      </c>
      <c r="B7" s="10">
        <v>5.61</v>
      </c>
      <c r="C7" s="10">
        <v>0</v>
      </c>
      <c r="D7" s="10">
        <v>5.05</v>
      </c>
      <c r="E7" s="10">
        <f t="shared" ref="E7:E12" si="0">D7-B7</f>
        <v>-0.5600000000000005</v>
      </c>
      <c r="F7" s="11">
        <f t="shared" ref="F7:F12" si="1">IF(B7=0,"N/A  ",E7/B7)</f>
        <v>-9.9821746880570494E-2</v>
      </c>
    </row>
    <row r="8" spans="1:6" ht="13.5" customHeight="1" x14ac:dyDescent="0.2">
      <c r="A8" s="6" t="s">
        <v>4</v>
      </c>
      <c r="B8" s="7">
        <v>4.41</v>
      </c>
      <c r="C8" s="7">
        <v>0</v>
      </c>
      <c r="D8" s="7">
        <v>4.07</v>
      </c>
      <c r="E8" s="7">
        <f t="shared" si="0"/>
        <v>-0.33999999999999986</v>
      </c>
      <c r="F8" s="8">
        <f t="shared" si="1"/>
        <v>-7.709750566893421E-2</v>
      </c>
    </row>
    <row r="9" spans="1:6" ht="13.5" customHeight="1" x14ac:dyDescent="0.2">
      <c r="A9" s="6" t="s">
        <v>5</v>
      </c>
      <c r="B9" s="7">
        <f>SUM(B10:B12)</f>
        <v>130.19</v>
      </c>
      <c r="C9" s="7">
        <f>SUM(C10:C12)</f>
        <v>0</v>
      </c>
      <c r="D9" s="7">
        <f>SUM(D10:D12)</f>
        <v>112.22</v>
      </c>
      <c r="E9" s="7">
        <f t="shared" si="0"/>
        <v>-17.97</v>
      </c>
      <c r="F9" s="8">
        <f t="shared" si="1"/>
        <v>-0.13802903448805592</v>
      </c>
    </row>
    <row r="10" spans="1:6" s="1" customFormat="1" x14ac:dyDescent="0.2">
      <c r="A10" s="12" t="s">
        <v>14</v>
      </c>
      <c r="B10" s="10">
        <v>4.0999999999999996</v>
      </c>
      <c r="C10" s="10">
        <v>0</v>
      </c>
      <c r="D10" s="10">
        <v>3.82</v>
      </c>
      <c r="E10" s="10">
        <f t="shared" si="0"/>
        <v>-0.2799999999999998</v>
      </c>
      <c r="F10" s="11">
        <f t="shared" si="1"/>
        <v>-6.8292682926829232E-2</v>
      </c>
    </row>
    <row r="11" spans="1:6" s="1" customFormat="1" ht="13.9" customHeight="1" x14ac:dyDescent="0.2">
      <c r="A11" s="12" t="s">
        <v>15</v>
      </c>
      <c r="B11" s="10">
        <v>105.6</v>
      </c>
      <c r="C11" s="10">
        <v>0</v>
      </c>
      <c r="D11" s="10">
        <v>89.9</v>
      </c>
      <c r="E11" s="10">
        <f t="shared" si="0"/>
        <v>-15.699999999999989</v>
      </c>
      <c r="F11" s="11">
        <f t="shared" si="1"/>
        <v>-0.14867424242424232</v>
      </c>
    </row>
    <row r="12" spans="1:6" s="1" customFormat="1" ht="13.5" customHeight="1" thickBot="1" x14ac:dyDescent="0.25">
      <c r="A12" s="12" t="s">
        <v>7</v>
      </c>
      <c r="B12" s="10">
        <v>20.49</v>
      </c>
      <c r="C12" s="10">
        <v>0</v>
      </c>
      <c r="D12" s="10">
        <v>18.5</v>
      </c>
      <c r="E12" s="10">
        <f t="shared" si="0"/>
        <v>-1.9899999999999984</v>
      </c>
      <c r="F12" s="11">
        <f t="shared" si="1"/>
        <v>-9.7120546608101446E-2</v>
      </c>
    </row>
    <row r="13" spans="1:6" x14ac:dyDescent="0.2">
      <c r="A13" s="15"/>
      <c r="B13" s="15"/>
      <c r="C13" s="15"/>
      <c r="D13" s="15"/>
      <c r="E13" s="15"/>
      <c r="F13" s="15"/>
    </row>
  </sheetData>
  <mergeCells count="7">
    <mergeCell ref="A13:F13"/>
    <mergeCell ref="E3:F3"/>
    <mergeCell ref="A1:F1"/>
    <mergeCell ref="A2:F2"/>
    <mergeCell ref="B3:B4"/>
    <mergeCell ref="C3:C4"/>
    <mergeCell ref="D3:D4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AGS Funding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Saltzman, Stephanie</cp:lastModifiedBy>
  <cp:lastPrinted>2017-05-18T18:03:43Z</cp:lastPrinted>
  <dcterms:created xsi:type="dcterms:W3CDTF">2009-02-27T14:43:18Z</dcterms:created>
  <dcterms:modified xsi:type="dcterms:W3CDTF">2017-05-18T18:03:49Z</dcterms:modified>
</cp:coreProperties>
</file>