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3020"/>
  </bookViews>
  <sheets>
    <sheet name="DGE Funding" sheetId="1" r:id="rId1"/>
  </sheets>
  <definedNames>
    <definedName name="_xlnm.Print_Area" localSheetId="0">'DGE Funding'!$A$1:$F$12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 s="1"/>
  <c r="E11" i="1"/>
  <c r="F11" i="1" s="1"/>
  <c r="E10" i="1"/>
  <c r="F10" i="1" s="1"/>
  <c r="E9" i="1"/>
  <c r="F9" i="1" s="1"/>
  <c r="E8" i="1"/>
  <c r="D8" i="1"/>
  <c r="C8" i="1"/>
  <c r="B8" i="1"/>
  <c r="F8" i="1" s="1"/>
  <c r="F7" i="1"/>
  <c r="E7" i="1"/>
  <c r="D6" i="1"/>
  <c r="E6" i="1" s="1"/>
  <c r="C6" i="1"/>
  <c r="B6" i="1"/>
  <c r="B5" i="1" s="1"/>
  <c r="C5" i="1"/>
  <c r="F6" i="1" l="1"/>
  <c r="D5" i="1"/>
  <c r="E5" i="1" s="1"/>
  <c r="F5" i="1" s="1"/>
</calcChain>
</file>

<file path=xl/sharedStrings.xml><?xml version="1.0" encoding="utf-8"?>
<sst xmlns="http://schemas.openxmlformats.org/spreadsheetml/2006/main" count="16" uniqueCount="16">
  <si>
    <t>(Dollars in Millions)</t>
  </si>
  <si>
    <t>Amount</t>
  </si>
  <si>
    <t>Percent</t>
  </si>
  <si>
    <t>FY 2017
Actual</t>
  </si>
  <si>
    <t>FY 2019
Request</t>
  </si>
  <si>
    <t>Change over
FY 2017 Actual</t>
  </si>
  <si>
    <t>FY 2018
(TBD)</t>
  </si>
  <si>
    <t>Total</t>
  </si>
  <si>
    <t>Learning and Learning Environments</t>
  </si>
  <si>
    <t xml:space="preserve">STEM Professional Workforce </t>
  </si>
  <si>
    <t xml:space="preserve">   Project and Program Evaluation (PPE)</t>
  </si>
  <si>
    <t xml:space="preserve">   CyberCorps®: Scholarship for Service
      (SFS)</t>
  </si>
  <si>
    <t xml:space="preserve">   EHR Core Research (ECR): STEM 
     Professional Workforce Preparation</t>
  </si>
  <si>
    <t xml:space="preserve">   Graduate Research Fellowship (GRFP)</t>
  </si>
  <si>
    <t xml:space="preserve">   NSF Research Traineeship (NRT)</t>
  </si>
  <si>
    <t>Graduate Education (DGE)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</si>
</sst>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_([$$-409]* #,##0_);_([$$-409]* \(#,##0\);_([$$-409]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7" fontId="3" fillId="0" borderId="0"/>
    <xf numFmtId="167" fontId="3" fillId="0" borderId="0"/>
    <xf numFmtId="167" fontId="1" fillId="0" borderId="0"/>
    <xf numFmtId="167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165" fontId="2" fillId="0" borderId="0" xfId="0" applyNumberFormat="1" applyFont="1" applyAlignment="1" applyProtection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165" fontId="4" fillId="0" borderId="0" xfId="0" applyNumberFormat="1" applyFont="1" applyAlignment="1" applyProtection="1">
      <alignment horizontal="right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</xf>
    <xf numFmtId="165" fontId="2" fillId="0" borderId="0" xfId="0" applyNumberFormat="1" applyFont="1" applyAlignment="1" applyProtection="1">
      <alignment horizontal="right" vertical="top"/>
    </xf>
    <xf numFmtId="166" fontId="2" fillId="0" borderId="0" xfId="0" applyNumberFormat="1" applyFont="1" applyBorder="1" applyAlignment="1" applyProtection="1">
      <alignment horizontal="right"/>
      <protection locked="0"/>
    </xf>
    <xf numFmtId="166" fontId="2" fillId="0" borderId="1" xfId="0" applyNumberFormat="1" applyFont="1" applyBorder="1" applyAlignment="1" applyProtection="1">
      <alignment horizontal="right"/>
      <protection locked="0"/>
    </xf>
    <xf numFmtId="166" fontId="2" fillId="0" borderId="1" xfId="0" applyNumberFormat="1" applyFont="1" applyBorder="1" applyAlignment="1" applyProtection="1">
      <alignment horizontal="right"/>
    </xf>
    <xf numFmtId="165" fontId="2" fillId="0" borderId="1" xfId="0" applyNumberFormat="1" applyFont="1" applyBorder="1" applyAlignment="1" applyProtection="1">
      <alignment horizontal="right"/>
    </xf>
    <xf numFmtId="0" fontId="4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protection locked="0"/>
    </xf>
    <xf numFmtId="164" fontId="4" fillId="0" borderId="4" xfId="0" applyNumberFormat="1" applyFont="1" applyBorder="1" applyAlignment="1" applyProtection="1">
      <alignment horizontal="right"/>
      <protection locked="0"/>
    </xf>
    <xf numFmtId="164" fontId="4" fillId="0" borderId="4" xfId="0" applyNumberFormat="1" applyFont="1" applyBorder="1" applyAlignment="1" applyProtection="1">
      <alignment horizontal="right"/>
    </xf>
    <xf numFmtId="165" fontId="4" fillId="0" borderId="4" xfId="0" applyNumberFormat="1" applyFont="1" applyBorder="1" applyAlignment="1" applyProtection="1">
      <alignment horizontal="right"/>
    </xf>
    <xf numFmtId="0" fontId="4" fillId="0" borderId="0" xfId="0" applyFont="1" applyAlignment="1" applyProtection="1">
      <protection locked="0"/>
    </xf>
    <xf numFmtId="166" fontId="4" fillId="0" borderId="0" xfId="0" applyNumberFormat="1" applyFont="1" applyAlignment="1" applyProtection="1">
      <alignment horizontal="right"/>
      <protection locked="0"/>
    </xf>
    <xf numFmtId="166" fontId="4" fillId="0" borderId="0" xfId="0" applyNumberFormat="1" applyFont="1" applyAlignment="1" applyProtection="1">
      <alignment horizontal="right"/>
    </xf>
    <xf numFmtId="0" fontId="3" fillId="0" borderId="0" xfId="0" applyFont="1" applyFill="1" applyBorder="1" applyAlignment="1">
      <alignment horizontal="left" wrapText="1"/>
    </xf>
    <xf numFmtId="166" fontId="2" fillId="0" borderId="0" xfId="0" applyNumberFormat="1" applyFont="1" applyBorder="1" applyAlignment="1" applyProtection="1">
      <alignment horizontal="right" vertical="top"/>
      <protection locked="0"/>
    </xf>
    <xf numFmtId="0" fontId="2" fillId="0" borderId="1" xfId="0" applyFont="1" applyBorder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</cellXfs>
  <cellStyles count="8">
    <cellStyle name="Comma 2" xfId="5"/>
    <cellStyle name="Comma 6" xfId="7"/>
    <cellStyle name="Normal" xfId="0" builtinId="0"/>
    <cellStyle name="Normal 2" xfId="3"/>
    <cellStyle name="Normal 2 2" xfId="2"/>
    <cellStyle name="Normal 3" xfId="1"/>
    <cellStyle name="Normal 62" xfId="4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abSelected="1" workbookViewId="0">
      <selection activeCell="C16" sqref="C16"/>
    </sheetView>
  </sheetViews>
  <sheetFormatPr defaultColWidth="8.88671875" defaultRowHeight="13.5" customHeight="1" x14ac:dyDescent="0.25"/>
  <cols>
    <col min="1" max="1" width="41.5546875" style="1" bestFit="1" customWidth="1"/>
    <col min="2" max="6" width="9.6640625" style="1" customWidth="1"/>
    <col min="7" max="16384" width="8.88671875" style="1"/>
  </cols>
  <sheetData>
    <row r="1" spans="1:6" s="18" customFormat="1" ht="15" customHeight="1" x14ac:dyDescent="0.3">
      <c r="A1" s="29" t="s">
        <v>15</v>
      </c>
      <c r="B1" s="29"/>
      <c r="C1" s="29"/>
      <c r="D1" s="29"/>
      <c r="E1" s="29"/>
      <c r="F1" s="29"/>
    </row>
    <row r="2" spans="1:6" ht="13.5" customHeight="1" thickBot="1" x14ac:dyDescent="0.3">
      <c r="A2" s="30" t="s">
        <v>0</v>
      </c>
      <c r="B2" s="30"/>
      <c r="C2" s="30"/>
      <c r="D2" s="30"/>
      <c r="E2" s="30"/>
      <c r="F2" s="30"/>
    </row>
    <row r="3" spans="1:6" ht="27.75" customHeight="1" x14ac:dyDescent="0.25">
      <c r="A3" s="2"/>
      <c r="B3" s="31" t="s">
        <v>3</v>
      </c>
      <c r="C3" s="31" t="s">
        <v>6</v>
      </c>
      <c r="D3" s="31" t="s">
        <v>4</v>
      </c>
      <c r="E3" s="33" t="s">
        <v>5</v>
      </c>
      <c r="F3" s="34"/>
    </row>
    <row r="4" spans="1:6" ht="13.2" x14ac:dyDescent="0.25">
      <c r="A4" s="3"/>
      <c r="B4" s="32"/>
      <c r="C4" s="32"/>
      <c r="D4" s="32"/>
      <c r="E4" s="7" t="s">
        <v>1</v>
      </c>
      <c r="F4" s="7" t="s">
        <v>2</v>
      </c>
    </row>
    <row r="5" spans="1:6" ht="18" customHeight="1" x14ac:dyDescent="0.25">
      <c r="A5" s="19" t="s">
        <v>7</v>
      </c>
      <c r="B5" s="20">
        <f>SUM(B6,B8)</f>
        <v>272.11098400000003</v>
      </c>
      <c r="C5" s="20">
        <f t="shared" ref="C5:D5" si="0">SUM(C6,C8)</f>
        <v>0</v>
      </c>
      <c r="D5" s="20">
        <f t="shared" si="0"/>
        <v>258.55</v>
      </c>
      <c r="E5" s="21">
        <f t="shared" ref="E5:E12" si="1">D5-B5</f>
        <v>-13.560984000000019</v>
      </c>
      <c r="F5" s="22">
        <f t="shared" ref="F5:F12" si="2">IF(B5=0,"N/A",E5/B5)</f>
        <v>-4.9836224178293434E-2</v>
      </c>
    </row>
    <row r="6" spans="1:6" ht="15" customHeight="1" x14ac:dyDescent="0.25">
      <c r="A6" s="23" t="s">
        <v>8</v>
      </c>
      <c r="B6" s="24">
        <f>SUM(B7)</f>
        <v>11.508770999999999</v>
      </c>
      <c r="C6" s="24">
        <f>SUM(C7)</f>
        <v>0</v>
      </c>
      <c r="D6" s="24">
        <f>SUM(D7)</f>
        <v>11.03</v>
      </c>
      <c r="E6" s="25">
        <f t="shared" si="1"/>
        <v>-0.47877100000000006</v>
      </c>
      <c r="F6" s="10">
        <f t="shared" si="2"/>
        <v>-4.1600532324433261E-2</v>
      </c>
    </row>
    <row r="7" spans="1:6" ht="15" customHeight="1" x14ac:dyDescent="0.25">
      <c r="A7" s="26" t="s">
        <v>10</v>
      </c>
      <c r="B7" s="5">
        <v>11.508770999999999</v>
      </c>
      <c r="C7" s="5">
        <v>0</v>
      </c>
      <c r="D7" s="5">
        <v>11.03</v>
      </c>
      <c r="E7" s="6">
        <f t="shared" si="1"/>
        <v>-0.47877100000000006</v>
      </c>
      <c r="F7" s="4">
        <f t="shared" si="2"/>
        <v>-4.1600532324433261E-2</v>
      </c>
    </row>
    <row r="8" spans="1:6" ht="15" customHeight="1" x14ac:dyDescent="0.25">
      <c r="A8" s="23" t="s">
        <v>9</v>
      </c>
      <c r="B8" s="24">
        <f>SUM(B9:B12)</f>
        <v>260.60221300000001</v>
      </c>
      <c r="C8" s="24">
        <f>SUM(C9:C12)</f>
        <v>0</v>
      </c>
      <c r="D8" s="24">
        <f>SUM(D9:D12)</f>
        <v>247.52</v>
      </c>
      <c r="E8" s="25">
        <f t="shared" si="1"/>
        <v>-13.082212999999996</v>
      </c>
      <c r="F8" s="10">
        <f t="shared" si="2"/>
        <v>-5.0199930573881946E-2</v>
      </c>
    </row>
    <row r="9" spans="1:6" ht="25.5" customHeight="1" x14ac:dyDescent="0.25">
      <c r="A9" s="26" t="s">
        <v>11</v>
      </c>
      <c r="B9" s="11">
        <v>54.95</v>
      </c>
      <c r="C9" s="27">
        <v>0</v>
      </c>
      <c r="D9" s="11">
        <v>55</v>
      </c>
      <c r="E9" s="12">
        <f t="shared" si="1"/>
        <v>4.9999999999997158E-2</v>
      </c>
      <c r="F9" s="13">
        <f t="shared" si="2"/>
        <v>9.0991810737028488E-4</v>
      </c>
    </row>
    <row r="10" spans="1:6" ht="26.4" x14ac:dyDescent="0.25">
      <c r="A10" s="26" t="s">
        <v>12</v>
      </c>
      <c r="B10" s="11">
        <v>15.98</v>
      </c>
      <c r="C10" s="27">
        <v>0</v>
      </c>
      <c r="D10" s="11">
        <v>15.97</v>
      </c>
      <c r="E10" s="12">
        <f t="shared" si="1"/>
        <v>-9.9999999999997868E-3</v>
      </c>
      <c r="F10" s="13">
        <f t="shared" si="2"/>
        <v>-6.2578222778471759E-4</v>
      </c>
    </row>
    <row r="11" spans="1:6" ht="13.5" customHeight="1" x14ac:dyDescent="0.25">
      <c r="A11" s="26" t="s">
        <v>13</v>
      </c>
      <c r="B11" s="5">
        <v>158.69999999999999</v>
      </c>
      <c r="C11" s="14">
        <v>0</v>
      </c>
      <c r="D11" s="5">
        <v>135.36000000000001</v>
      </c>
      <c r="E11" s="6">
        <f t="shared" si="1"/>
        <v>-23.339999999999975</v>
      </c>
      <c r="F11" s="4">
        <f t="shared" si="2"/>
        <v>-0.14706994328922482</v>
      </c>
    </row>
    <row r="12" spans="1:6" ht="15" customHeight="1" thickBot="1" x14ac:dyDescent="0.3">
      <c r="A12" s="28" t="s">
        <v>14</v>
      </c>
      <c r="B12" s="15">
        <v>30.972213</v>
      </c>
      <c r="C12" s="15">
        <v>0</v>
      </c>
      <c r="D12" s="15">
        <v>41.19</v>
      </c>
      <c r="E12" s="16">
        <f t="shared" si="1"/>
        <v>10.217786999999998</v>
      </c>
      <c r="F12" s="17">
        <f t="shared" si="2"/>
        <v>0.32990174128015964</v>
      </c>
    </row>
    <row r="13" spans="1:6" ht="13.2" x14ac:dyDescent="0.25">
      <c r="A13" s="8"/>
      <c r="B13" s="8"/>
      <c r="C13" s="9"/>
      <c r="D13" s="8"/>
      <c r="E13" s="8"/>
      <c r="F13" s="8"/>
    </row>
    <row r="14" spans="1:6" ht="13.2" x14ac:dyDescent="0.25"/>
    <row r="16" spans="1:6" ht="15" customHeight="1" x14ac:dyDescent="0.25"/>
    <row r="17" ht="13.2" x14ac:dyDescent="0.25"/>
    <row r="18" ht="13.2" x14ac:dyDescent="0.25"/>
    <row r="22" ht="12" customHeight="1" x14ac:dyDescent="0.25"/>
    <row r="27" ht="12.75" customHeight="1" x14ac:dyDescent="0.25"/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5:D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DGE Funding</vt:lpstr>
      <vt:lpstr>'DGE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 Response</dc:creator>
  <cp:lastModifiedBy>Oxenrider, Clinton J.</cp:lastModifiedBy>
  <cp:lastPrinted>2018-02-27T20:50:08Z</cp:lastPrinted>
  <dcterms:created xsi:type="dcterms:W3CDTF">2018-02-27T20:34:25Z</dcterms:created>
  <dcterms:modified xsi:type="dcterms:W3CDTF">2018-02-28T11:25:31Z</dcterms:modified>
</cp:coreProperties>
</file>