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1748"/>
  </bookViews>
  <sheets>
    <sheet name="Total Funding - DKIST" sheetId="1" r:id="rId1"/>
  </sheets>
  <definedNames>
    <definedName name="_xlnm.Print_Area" localSheetId="0">'Total Funding - DKIST'!$A$1:$J$17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D12" i="1"/>
  <c r="B12" i="1"/>
  <c r="B14" i="1" s="1"/>
  <c r="J9" i="1"/>
  <c r="J15" i="1" s="1"/>
  <c r="I9" i="1"/>
  <c r="I15" i="1" s="1"/>
  <c r="H9" i="1"/>
  <c r="H15" i="1" s="1"/>
  <c r="G9" i="1"/>
  <c r="G15" i="1" s="1"/>
  <c r="F9" i="1"/>
  <c r="F15" i="1" s="1"/>
  <c r="E9" i="1"/>
  <c r="E15" i="1" s="1"/>
  <c r="D9" i="1"/>
  <c r="D15" i="1" s="1"/>
  <c r="C9" i="1"/>
  <c r="C15" i="1" s="1"/>
  <c r="B8" i="1"/>
  <c r="B6" i="1"/>
  <c r="B9" i="1" s="1"/>
  <c r="B15" i="1" s="1"/>
</calcChain>
</file>

<file path=xl/sharedStrings.xml><?xml version="1.0" encoding="utf-8"?>
<sst xmlns="http://schemas.openxmlformats.org/spreadsheetml/2006/main" count="26" uniqueCount="24">
  <si>
    <t>(Dollars in Millions)</t>
  </si>
  <si>
    <t xml:space="preserve"> </t>
  </si>
  <si>
    <t>FY 2017 Actual</t>
  </si>
  <si>
    <t>FY 2018 Request</t>
  </si>
  <si>
    <t>FY 2019 Request</t>
  </si>
  <si>
    <t>Total Funding Requirements for DKIST</t>
  </si>
  <si>
    <r>
      <t>Prior Years</t>
    </r>
    <r>
      <rPr>
        <vertAlign val="superscript"/>
        <sz val="10"/>
        <color rgb="FF000000"/>
        <rFont val="Arial"/>
        <family val="2"/>
      </rPr>
      <t>1</t>
    </r>
  </si>
  <si>
    <t>ESTIMATES</t>
  </si>
  <si>
    <t>FY 2020</t>
  </si>
  <si>
    <t>FY 2021</t>
  </si>
  <si>
    <t>FY 2022</t>
  </si>
  <si>
    <t>FY 2023</t>
  </si>
  <si>
    <t>FY 2024</t>
  </si>
  <si>
    <t>R&amp;RA:</t>
  </si>
  <si>
    <t>Concept &amp; Development</t>
  </si>
  <si>
    <r>
      <t>Operations &amp; Maintenance</t>
    </r>
    <r>
      <rPr>
        <vertAlign val="superscript"/>
        <sz val="10"/>
        <color rgb="FF000000"/>
        <rFont val="Arial"/>
        <family val="2"/>
      </rPr>
      <t>2</t>
    </r>
  </si>
  <si>
    <t>ARRA</t>
  </si>
  <si>
    <t>Subtotal, R&amp;RA</t>
  </si>
  <si>
    <t>MREFC:</t>
  </si>
  <si>
    <t>Implementation</t>
  </si>
  <si>
    <t>Subtotal, MREFC</t>
  </si>
  <si>
    <t>TOTAL REQUIREMENTS</t>
  </si>
  <si>
    <r>
      <rPr>
        <vertAlign val="superscript"/>
        <sz val="9"/>
        <color rgb="FF000000"/>
        <rFont val="Arial"/>
        <family val="2"/>
      </rPr>
      <t xml:space="preserve">1 </t>
    </r>
    <r>
      <rPr>
        <sz val="9"/>
        <color rgb="FF000000"/>
        <rFont val="Arial"/>
        <family val="2"/>
      </rPr>
      <t>Concept &amp; Development funding and Implementation funding are cumulative of all prior years; Operations &amp; Maintenance funding reflects prior year actual obligations only.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</si>
  <si>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Of the total Operations &amp; Maintenance funding, $2.0 million per year for FY 2011 through FY 2020 is for cultural mitigation activities as agreed to during the compliance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</si>
</sst>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0" x14ac:knownFonts="1"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2" xfId="0" applyNumberFormat="1" applyFont="1" applyFill="1" applyBorder="1"/>
    <xf numFmtId="164" fontId="2" fillId="0" borderId="4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7" fillId="0" borderId="0" xfId="0" applyFont="1" applyFill="1" applyAlignment="1">
      <alignment horizontal="justify" vertical="justify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sqref="A1:J1"/>
    </sheetView>
  </sheetViews>
  <sheetFormatPr defaultColWidth="8.6640625" defaultRowHeight="13.2" x14ac:dyDescent="0.25"/>
  <cols>
    <col min="1" max="1" width="24.44140625" style="1" customWidth="1"/>
    <col min="2" max="10" width="8.33203125" style="1" customWidth="1"/>
    <col min="11" max="16384" width="8.6640625" style="1"/>
  </cols>
  <sheetData>
    <row r="1" spans="1:10" ht="12.75" customHeight="1" x14ac:dyDescent="0.25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 thickBo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"/>
      <c r="B3" s="22" t="s">
        <v>6</v>
      </c>
      <c r="C3" s="24" t="s">
        <v>2</v>
      </c>
      <c r="D3" s="24" t="s">
        <v>3</v>
      </c>
      <c r="E3" s="24" t="s">
        <v>4</v>
      </c>
      <c r="F3" s="26" t="s">
        <v>7</v>
      </c>
      <c r="G3" s="26"/>
      <c r="H3" s="26"/>
      <c r="I3" s="26"/>
      <c r="J3" s="26"/>
    </row>
    <row r="4" spans="1:10" x14ac:dyDescent="0.25">
      <c r="A4" s="3"/>
      <c r="B4" s="23"/>
      <c r="C4" s="25"/>
      <c r="D4" s="25"/>
      <c r="E4" s="25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x14ac:dyDescent="0.25">
      <c r="A5" s="5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14</v>
      </c>
      <c r="B6" s="7">
        <f>16.84+3.57+0+0+0</f>
        <v>20.41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15.6" x14ac:dyDescent="0.25">
      <c r="A7" s="6" t="s">
        <v>15</v>
      </c>
      <c r="B7" s="9">
        <v>13.5</v>
      </c>
      <c r="C7" s="9">
        <v>13.5</v>
      </c>
      <c r="D7" s="9">
        <v>16</v>
      </c>
      <c r="E7" s="9">
        <v>18.5</v>
      </c>
      <c r="F7" s="9">
        <v>19.010000000000002</v>
      </c>
      <c r="G7" s="9">
        <v>17.54</v>
      </c>
      <c r="H7" s="9">
        <v>18.079999999999998</v>
      </c>
      <c r="I7" s="9">
        <v>19.13</v>
      </c>
      <c r="J7" s="9">
        <v>19.71</v>
      </c>
    </row>
    <row r="8" spans="1:10" x14ac:dyDescent="0.25">
      <c r="A8" s="3" t="s">
        <v>16</v>
      </c>
      <c r="B8" s="10">
        <f>0+3.1</f>
        <v>3.1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ht="15" customHeight="1" x14ac:dyDescent="0.25">
      <c r="A9" s="6" t="s">
        <v>17</v>
      </c>
      <c r="B9" s="7">
        <f t="shared" ref="B9:J9" si="0">SUM(B6:B8)</f>
        <v>37.01</v>
      </c>
      <c r="C9" s="11">
        <f t="shared" si="0"/>
        <v>13.5</v>
      </c>
      <c r="D9" s="11">
        <f t="shared" si="0"/>
        <v>16</v>
      </c>
      <c r="E9" s="11">
        <f t="shared" si="0"/>
        <v>18.5</v>
      </c>
      <c r="F9" s="11">
        <f t="shared" si="0"/>
        <v>19.010000000000002</v>
      </c>
      <c r="G9" s="11">
        <f t="shared" si="0"/>
        <v>17.54</v>
      </c>
      <c r="H9" s="11">
        <f t="shared" si="0"/>
        <v>18.079999999999998</v>
      </c>
      <c r="I9" s="11">
        <f t="shared" si="0"/>
        <v>19.13</v>
      </c>
      <c r="J9" s="11">
        <f t="shared" si="0"/>
        <v>19.71</v>
      </c>
    </row>
    <row r="10" spans="1:10" x14ac:dyDescent="0.25">
      <c r="A10" s="6"/>
      <c r="B10" s="7"/>
      <c r="C10" s="7"/>
      <c r="D10" s="7" t="s">
        <v>1</v>
      </c>
      <c r="E10" s="7"/>
      <c r="F10" s="7"/>
      <c r="G10" s="7"/>
      <c r="H10" s="7"/>
      <c r="I10" s="7"/>
      <c r="J10" s="7"/>
    </row>
    <row r="11" spans="1:10" x14ac:dyDescent="0.25">
      <c r="A11" s="5" t="s">
        <v>18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6" t="s">
        <v>19</v>
      </c>
      <c r="B12" s="9">
        <f>0+(7+13)+5+10+25+36.88+25.12+20</f>
        <v>142</v>
      </c>
      <c r="C12" s="9">
        <v>20</v>
      </c>
      <c r="D12" s="9">
        <f>18.3+1.7</f>
        <v>20</v>
      </c>
      <c r="E12" s="9">
        <v>16.13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x14ac:dyDescent="0.25">
      <c r="A13" s="6" t="s">
        <v>16</v>
      </c>
      <c r="B13" s="10">
        <v>146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25">
      <c r="A14" s="12" t="s">
        <v>20</v>
      </c>
      <c r="B14" s="13">
        <f>B12+B13</f>
        <v>288</v>
      </c>
      <c r="C14" s="13">
        <f t="shared" ref="C14:J14" si="1">C12+C13</f>
        <v>20</v>
      </c>
      <c r="D14" s="13">
        <f t="shared" si="1"/>
        <v>20</v>
      </c>
      <c r="E14" s="13">
        <f t="shared" si="1"/>
        <v>16.13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</row>
    <row r="15" spans="1:10" ht="13.8" thickBot="1" x14ac:dyDescent="0.3">
      <c r="A15" s="14" t="s">
        <v>21</v>
      </c>
      <c r="B15" s="15">
        <f>B9+B14</f>
        <v>325.01</v>
      </c>
      <c r="C15" s="15">
        <f t="shared" ref="C15:J15" si="2">C9+C14</f>
        <v>33.5</v>
      </c>
      <c r="D15" s="15">
        <f t="shared" si="2"/>
        <v>36</v>
      </c>
      <c r="E15" s="15">
        <f t="shared" si="2"/>
        <v>34.629999999999995</v>
      </c>
      <c r="F15" s="15">
        <f t="shared" si="2"/>
        <v>19.010000000000002</v>
      </c>
      <c r="G15" s="15">
        <f t="shared" si="2"/>
        <v>17.54</v>
      </c>
      <c r="H15" s="15">
        <f t="shared" si="2"/>
        <v>18.079999999999998</v>
      </c>
      <c r="I15" s="15">
        <f t="shared" si="2"/>
        <v>19.13</v>
      </c>
      <c r="J15" s="15">
        <f t="shared" si="2"/>
        <v>19.71</v>
      </c>
    </row>
    <row r="16" spans="1:10" s="16" customFormat="1" ht="26.4" customHeight="1" x14ac:dyDescent="0.25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s="16" customFormat="1" ht="25.8" customHeight="1" x14ac:dyDescent="0.25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19" t="s">
        <v>1</v>
      </c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10">
    <mergeCell ref="A16:J16"/>
    <mergeCell ref="A17:J17"/>
    <mergeCell ref="A18:J18"/>
    <mergeCell ref="A1:J1"/>
    <mergeCell ref="A2:J2"/>
    <mergeCell ref="B3:B4"/>
    <mergeCell ref="C3:C4"/>
    <mergeCell ref="D3:D4"/>
    <mergeCell ref="E3:E4"/>
    <mergeCell ref="F3:J3"/>
  </mergeCells>
  <pageMargins left="0.4" right="0.1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Funding - DKIST</vt:lpstr>
      <vt:lpstr>'Total Funding - DKIST'!Print_Area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2018-02-27T21:28:13Z</cp:lastPrinted>
  <dcterms:created xsi:type="dcterms:W3CDTF">2018-02-21T19:16:13Z</dcterms:created>
  <dcterms:modified xsi:type="dcterms:W3CDTF">2018-02-28T11:45:06Z</dcterms:modified>
</cp:coreProperties>
</file>