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8800" windowHeight="11748"/>
  </bookViews>
  <sheets>
    <sheet name="Chart" sheetId="2" r:id="rId1"/>
    <sheet name="Data" sheetId="3" r:id="rId2"/>
  </sheets>
  <definedNames>
    <definedName name="_xlnm.Print_Area" localSheetId="0">Chart!$A$1:$L$31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3" l="1"/>
  <c r="C11" i="3" l="1"/>
  <c r="E11" i="3"/>
  <c r="F11" i="3"/>
  <c r="M11" i="3"/>
  <c r="Q11" i="3"/>
  <c r="B6" i="3"/>
  <c r="B11" i="3" s="1"/>
  <c r="D6" i="3"/>
  <c r="D11" i="3" s="1"/>
  <c r="E6" i="3"/>
  <c r="E9" i="3"/>
  <c r="F9" i="3"/>
  <c r="G9" i="3"/>
  <c r="G11" i="3" s="1"/>
  <c r="H9" i="3"/>
  <c r="H11" i="3" s="1"/>
  <c r="J10" i="3"/>
  <c r="S11" i="3"/>
  <c r="R11" i="3"/>
  <c r="P11" i="3"/>
  <c r="O11" i="3"/>
  <c r="N9" i="3"/>
  <c r="N11" i="3" s="1"/>
  <c r="M9" i="3"/>
  <c r="L9" i="3"/>
  <c r="L11" i="3" s="1"/>
  <c r="K9" i="3"/>
  <c r="K11" i="3" s="1"/>
  <c r="J9" i="3"/>
  <c r="J11" i="3" s="1"/>
  <c r="I9" i="3"/>
</calcChain>
</file>

<file path=xl/sharedStrings.xml><?xml version="1.0" encoding="utf-8"?>
<sst xmlns="http://schemas.openxmlformats.org/spreadsheetml/2006/main" count="23" uniqueCount="11">
  <si>
    <t>(Dollars in Millions)</t>
  </si>
  <si>
    <t xml:space="preserve"> </t>
  </si>
  <si>
    <t>Concept &amp; Development</t>
  </si>
  <si>
    <t>Regular Concept &amp; Development</t>
  </si>
  <si>
    <t>ARRA Concept &amp; Development</t>
  </si>
  <si>
    <t>Regular Implementation</t>
  </si>
  <si>
    <t>ARRA Implementation</t>
  </si>
  <si>
    <t>Implementation (MREFC)</t>
  </si>
  <si>
    <t>Operations &amp; Maintenance (R&amp;RA)</t>
  </si>
  <si>
    <t>Total, DKIST</t>
  </si>
  <si>
    <t>DKIST Funding, by Stage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</si>
</sst>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;\-&quot;$&quot;#,##0.00;&quot;-&quot;??"/>
    <numFmt numFmtId="165" formatCode="#,##0.00;\-#,##0.00;&quot;-&quot;??"/>
    <numFmt numFmtId="166" formatCode="0.0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/>
    <xf numFmtId="2" fontId="0" fillId="0" borderId="0" xfId="0" applyNumberFormat="1" applyFont="1"/>
    <xf numFmtId="166" fontId="0" fillId="0" borderId="0" xfId="0" applyNumberFormat="1" applyFont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164" fontId="0" fillId="0" borderId="4" xfId="0" applyNumberFormat="1" applyFont="1" applyBorder="1" applyAlignment="1">
      <alignment horizontal="right" wrapText="1"/>
    </xf>
    <xf numFmtId="164" fontId="0" fillId="0" borderId="4" xfId="0" applyNumberFormat="1" applyFont="1" applyBorder="1"/>
    <xf numFmtId="164" fontId="1" fillId="0" borderId="6" xfId="0" applyNumberFormat="1" applyFont="1" applyBorder="1"/>
    <xf numFmtId="164" fontId="1" fillId="0" borderId="3" xfId="0" applyNumberFormat="1" applyFont="1" applyBorder="1" applyAlignment="1">
      <alignment horizontal="right" wrapText="1"/>
    </xf>
    <xf numFmtId="164" fontId="1" fillId="0" borderId="3" xfId="0" applyNumberFormat="1" applyFont="1" applyBorder="1"/>
    <xf numFmtId="164" fontId="0" fillId="0" borderId="5" xfId="0" applyNumberFormat="1" applyFont="1" applyBorder="1"/>
    <xf numFmtId="164" fontId="1" fillId="0" borderId="5" xfId="0" applyNumberFormat="1" applyFont="1" applyBorder="1"/>
    <xf numFmtId="164" fontId="1" fillId="0" borderId="5" xfId="0" applyNumberFormat="1" applyFont="1" applyFill="1" applyBorder="1"/>
    <xf numFmtId="165" fontId="0" fillId="0" borderId="0" xfId="0" applyNumberFormat="1" applyFont="1" applyBorder="1" applyAlignment="1">
      <alignment horizontal="right" wrapText="1"/>
    </xf>
    <xf numFmtId="165" fontId="0" fillId="0" borderId="0" xfId="0" applyNumberFormat="1" applyFont="1" applyBorder="1"/>
    <xf numFmtId="165" fontId="0" fillId="0" borderId="0" xfId="0" applyNumberFormat="1" applyFont="1" applyFill="1" applyBorder="1"/>
    <xf numFmtId="165" fontId="0" fillId="0" borderId="4" xfId="0" applyNumberFormat="1" applyFont="1" applyBorder="1" applyAlignment="1">
      <alignment horizontal="right"/>
    </xf>
    <xf numFmtId="165" fontId="0" fillId="0" borderId="4" xfId="0" applyNumberFormat="1" applyFont="1" applyBorder="1"/>
    <xf numFmtId="165" fontId="0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1" fillId="0" borderId="2" xfId="0" applyFont="1" applyBorder="1"/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DKIST</a:t>
            </a: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Funding, by Stage</a:t>
            </a:r>
          </a:p>
          <a:p>
            <a:pPr algn="ctr">
              <a:defRPr/>
            </a:pPr>
            <a:r>
              <a:rPr lang="en-US" sz="900" b="0" baseline="0">
                <a:latin typeface="Arial" panose="020B0604020202020204" pitchFamily="34" charset="0"/>
                <a:cs typeface="Arial" panose="020B0604020202020204" pitchFamily="34" charset="0"/>
              </a:rPr>
              <a:t>(Dollars in Millions) </a:t>
            </a:r>
            <a:endParaRPr lang="en-US" sz="9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6751343781707801"/>
          <c:y val="3.3828953199031897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812229575115993E-2"/>
          <c:y val="0.16884480349047301"/>
          <c:w val="0.64959794798377479"/>
          <c:h val="0.70159709571878592"/>
        </c:manualLayout>
      </c:layout>
      <c:lineChart>
        <c:grouping val="standard"/>
        <c:varyColors val="0"/>
        <c:ser>
          <c:idx val="1"/>
          <c:order val="0"/>
          <c:tx>
            <c:strRef>
              <c:f>Data!$A$4</c:f>
              <c:strCache>
                <c:ptCount val="1"/>
                <c:pt idx="0">
                  <c:v>Regular Concept &amp; Development</c:v>
                </c:pt>
              </c:strCache>
            </c:strRef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635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numRef>
              <c:f>Data!$B$3:$S$3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Data!$B$4:$S$4</c:f>
            </c:numRef>
          </c:val>
          <c:smooth val="0"/>
          <c:extLst>
            <c:ext xmlns:c16="http://schemas.microsoft.com/office/drawing/2014/chart" uri="{C3380CC4-5D6E-409C-BE32-E72D297353CC}">
              <c16:uniqueId val="{00000000-B4AC-4558-830E-F7F90AAECBA6}"/>
            </c:ext>
          </c:extLst>
        </c:ser>
        <c:ser>
          <c:idx val="2"/>
          <c:order val="1"/>
          <c:tx>
            <c:strRef>
              <c:f>Data!$A$5</c:f>
              <c:strCache>
                <c:ptCount val="1"/>
                <c:pt idx="0">
                  <c:v>ARRA Concept &amp; Development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6350" cap="flat" cmpd="sng" algn="ctr">
                <a:solidFill>
                  <a:schemeClr val="accent3"/>
                </a:solidFill>
                <a:prstDash val="solid"/>
                <a:round/>
              </a:ln>
              <a:effectLst/>
            </c:spPr>
          </c:marker>
          <c:cat>
            <c:numRef>
              <c:f>Data!$B$3:$S$3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Data!$B$5:$S$5</c:f>
            </c:numRef>
          </c:val>
          <c:smooth val="0"/>
          <c:extLst>
            <c:ext xmlns:c16="http://schemas.microsoft.com/office/drawing/2014/chart" uri="{C3380CC4-5D6E-409C-BE32-E72D297353CC}">
              <c16:uniqueId val="{00000001-B4AC-4558-830E-F7F90AAECBA6}"/>
            </c:ext>
          </c:extLst>
        </c:ser>
        <c:ser>
          <c:idx val="0"/>
          <c:order val="2"/>
          <c:tx>
            <c:strRef>
              <c:f>Data!$A$6</c:f>
              <c:strCache>
                <c:ptCount val="1"/>
                <c:pt idx="0">
                  <c:v>Concept &amp; Development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pPr>
              <a:solidFill>
                <a:schemeClr val="accent1"/>
              </a:solidFill>
              <a:ln w="6350" cap="flat" cmpd="sng" algn="ctr">
                <a:solidFill>
                  <a:schemeClr val="accent1"/>
                </a:solidFill>
                <a:prstDash val="solid"/>
                <a:round/>
              </a:ln>
              <a:effectLst/>
            </c:spPr>
          </c:marker>
          <c:cat>
            <c:numRef>
              <c:f>Data!$B$3:$S$3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Data!$B$6:$S$6</c:f>
            </c:numRef>
          </c:val>
          <c:smooth val="0"/>
          <c:extLst>
            <c:ext xmlns:c16="http://schemas.microsoft.com/office/drawing/2014/chart" uri="{C3380CC4-5D6E-409C-BE32-E72D297353CC}">
              <c16:uniqueId val="{0000000D-B4AC-4558-830E-F7F90AAECBA6}"/>
            </c:ext>
          </c:extLst>
        </c:ser>
        <c:ser>
          <c:idx val="3"/>
          <c:order val="3"/>
          <c:tx>
            <c:strRef>
              <c:f>Data!$A$7</c:f>
              <c:strCache>
                <c:ptCount val="1"/>
                <c:pt idx="0">
                  <c:v>Regular Implementation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cat>
            <c:numRef>
              <c:f>Data!$B$3:$S$3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Data!$B$7:$S$7</c:f>
            </c:numRef>
          </c:val>
          <c:smooth val="0"/>
          <c:extLst>
            <c:ext xmlns:c16="http://schemas.microsoft.com/office/drawing/2014/chart" uri="{C3380CC4-5D6E-409C-BE32-E72D297353CC}">
              <c16:uniqueId val="{0000000E-B4AC-4558-830E-F7F90AAECBA6}"/>
            </c:ext>
          </c:extLst>
        </c:ser>
        <c:ser>
          <c:idx val="4"/>
          <c:order val="4"/>
          <c:tx>
            <c:strRef>
              <c:f>Data!$A$8</c:f>
              <c:strCache>
                <c:ptCount val="1"/>
                <c:pt idx="0">
                  <c:v>ARRA Implementation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pPr>
              <a:noFill/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cat>
            <c:numRef>
              <c:f>Data!$B$3:$S$3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Data!$B$8:$S$8</c:f>
            </c:numRef>
          </c:val>
          <c:smooth val="0"/>
          <c:extLst>
            <c:ext xmlns:c16="http://schemas.microsoft.com/office/drawing/2014/chart" uri="{C3380CC4-5D6E-409C-BE32-E72D297353CC}">
              <c16:uniqueId val="{0000000F-B4AC-4558-830E-F7F90AAECBA6}"/>
            </c:ext>
          </c:extLst>
        </c:ser>
        <c:ser>
          <c:idx val="5"/>
          <c:order val="5"/>
          <c:tx>
            <c:strRef>
              <c:f>Data!$A$9</c:f>
              <c:strCache>
                <c:ptCount val="1"/>
                <c:pt idx="0">
                  <c:v>Implementation (MREFC)</c:v>
                </c:pt>
              </c:strCache>
            </c:strRef>
          </c:tx>
          <c:spPr>
            <a:ln w="19050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pPr>
              <a:solidFill>
                <a:srgbClr val="FF0000"/>
              </a:solidFill>
              <a:ln w="6350" cap="flat" cmpd="sng" algn="ctr">
                <a:solidFill>
                  <a:srgbClr val="FF0000"/>
                </a:solidFill>
                <a:prstDash val="solid"/>
                <a:round/>
              </a:ln>
              <a:effectLst/>
            </c:spPr>
          </c:marker>
          <c:cat>
            <c:numRef>
              <c:f>Data!$B$3:$S$3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Data!$B$9:$S$9</c:f>
              <c:numCache>
                <c:formatCode>"$"#,##0.00;\-"$"#,##0.00;"-"??</c:formatCode>
                <c:ptCount val="11"/>
                <c:pt idx="0">
                  <c:v>36.880000000000003</c:v>
                </c:pt>
                <c:pt idx="1">
                  <c:v>25.12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16.13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4AC-4558-830E-F7F90AAECBA6}"/>
            </c:ext>
          </c:extLst>
        </c:ser>
        <c:ser>
          <c:idx val="6"/>
          <c:order val="6"/>
          <c:tx>
            <c:strRef>
              <c:f>Data!$A$10</c:f>
              <c:strCache>
                <c:ptCount val="1"/>
                <c:pt idx="0">
                  <c:v>Operations &amp; Maintenance (R&amp;RA)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6350" cap="flat" cmpd="sng" algn="ctr">
                <a:solidFill>
                  <a:schemeClr val="accent3"/>
                </a:solidFill>
                <a:prstDash val="solid"/>
                <a:round/>
              </a:ln>
              <a:effectLst/>
            </c:spPr>
          </c:marker>
          <c:cat>
            <c:numRef>
              <c:f>Data!$B$3:$S$3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Data!$B$10:$S$10</c:f>
              <c:numCache>
                <c:formatCode>"$"#,##0.00;\-"$"#,##0.00;"-"??</c:formatCode>
                <c:ptCount val="11"/>
                <c:pt idx="0">
                  <c:v>2</c:v>
                </c:pt>
                <c:pt idx="1">
                  <c:v>7</c:v>
                </c:pt>
                <c:pt idx="2">
                  <c:v>13.5</c:v>
                </c:pt>
                <c:pt idx="3">
                  <c:v>13.5</c:v>
                </c:pt>
                <c:pt idx="4">
                  <c:v>16</c:v>
                </c:pt>
                <c:pt idx="5">
                  <c:v>18.5</c:v>
                </c:pt>
                <c:pt idx="6">
                  <c:v>19.010000000000002</c:v>
                </c:pt>
                <c:pt idx="7">
                  <c:v>17.54</c:v>
                </c:pt>
                <c:pt idx="8">
                  <c:v>18.079999999999998</c:v>
                </c:pt>
                <c:pt idx="9">
                  <c:v>19.13</c:v>
                </c:pt>
                <c:pt idx="10">
                  <c:v>19.71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4AC-4558-830E-F7F90AAEC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921952"/>
        <c:axId val="1392924000"/>
      </c:lineChart>
      <c:catAx>
        <c:axId val="139292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92924000"/>
        <c:crosses val="autoZero"/>
        <c:auto val="1"/>
        <c:lblAlgn val="ctr"/>
        <c:lblOffset val="100"/>
        <c:noMultiLvlLbl val="0"/>
      </c:catAx>
      <c:valAx>
        <c:axId val="1392924000"/>
        <c:scaling>
          <c:orientation val="minMax"/>
          <c:max val="5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92921952"/>
        <c:crosses val="autoZero"/>
        <c:crossBetween val="midCat"/>
        <c:majorUnit val="10"/>
        <c:minorUnit val="5"/>
      </c:valAx>
      <c:spPr>
        <a:solidFill>
          <a:schemeClr val="bg1"/>
        </a:solidFill>
        <a:ln w="9525">
          <a:noFill/>
        </a:ln>
        <a:effectLst/>
      </c:spPr>
    </c:plotArea>
    <c:legend>
      <c:legendPos val="r"/>
      <c:layout>
        <c:manualLayout>
          <c:xMode val="edge"/>
          <c:yMode val="edge"/>
          <c:x val="0.78004533524218567"/>
          <c:y val="0.39860206979011631"/>
          <c:w val="0.21995462676200048"/>
          <c:h val="0.267621092817943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99060</xdr:rowOff>
    </xdr:from>
    <xdr:to>
      <xdr:col>11</xdr:col>
      <xdr:colOff>180974</xdr:colOff>
      <xdr:row>27</xdr:row>
      <xdr:rowOff>127635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EC1B7C-5BBC-4D63-A7FB-5BE7028F8B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F31" sqref="F31"/>
    </sheetView>
  </sheetViews>
  <sheetFormatPr defaultRowHeight="13.2" x14ac:dyDescent="0.25"/>
  <cols>
    <col min="12" max="12" width="4.77734375" customWidth="1"/>
  </cols>
  <sheetData/>
  <printOptions horizontalCentered="1"/>
  <pageMargins left="0.33" right="0.21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workbookViewId="0">
      <selection activeCell="M19" sqref="M19"/>
    </sheetView>
  </sheetViews>
  <sheetFormatPr defaultColWidth="9.109375" defaultRowHeight="13.2" x14ac:dyDescent="0.25"/>
  <cols>
    <col min="1" max="1" width="31.6640625" style="1" customWidth="1"/>
    <col min="2" max="8" width="8.6640625" style="2" hidden="1" customWidth="1"/>
    <col min="9" max="19" width="8.33203125" style="2" customWidth="1"/>
    <col min="20" max="16384" width="9.109375" style="2"/>
  </cols>
  <sheetData>
    <row r="1" spans="1:20" x14ac:dyDescent="0.25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20" ht="13.8" thickBot="1" x14ac:dyDescent="0.3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20" x14ac:dyDescent="0.25">
      <c r="A3" s="27"/>
      <c r="B3" s="28">
        <v>2007</v>
      </c>
      <c r="C3" s="28">
        <v>2008</v>
      </c>
      <c r="D3" s="28">
        <v>2009</v>
      </c>
      <c r="E3" s="28">
        <v>2010</v>
      </c>
      <c r="F3" s="28">
        <v>2011</v>
      </c>
      <c r="G3" s="28">
        <v>2012</v>
      </c>
      <c r="H3" s="28">
        <v>2013</v>
      </c>
      <c r="I3" s="28">
        <v>2014</v>
      </c>
      <c r="J3" s="28">
        <v>2015</v>
      </c>
      <c r="K3" s="28">
        <v>2016</v>
      </c>
      <c r="L3" s="28">
        <v>2017</v>
      </c>
      <c r="M3" s="28">
        <v>2018</v>
      </c>
      <c r="N3" s="28">
        <v>2019</v>
      </c>
      <c r="O3" s="28">
        <v>2020</v>
      </c>
      <c r="P3" s="28">
        <v>2021</v>
      </c>
      <c r="Q3" s="28">
        <v>2022</v>
      </c>
      <c r="R3" s="28">
        <v>2023</v>
      </c>
      <c r="S3" s="28">
        <v>2024</v>
      </c>
    </row>
    <row r="4" spans="1:20" hidden="1" x14ac:dyDescent="0.25">
      <c r="A4" s="7" t="s">
        <v>3</v>
      </c>
      <c r="B4" s="13">
        <v>14.4</v>
      </c>
      <c r="C4" s="14">
        <v>2.44</v>
      </c>
      <c r="D4" s="14">
        <v>3.57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</row>
    <row r="5" spans="1:20" hidden="1" x14ac:dyDescent="0.25">
      <c r="A5" s="6" t="s">
        <v>4</v>
      </c>
      <c r="B5" s="21">
        <v>0</v>
      </c>
      <c r="C5" s="22">
        <v>0</v>
      </c>
      <c r="D5" s="22">
        <v>3.1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</row>
    <row r="6" spans="1:20" hidden="1" x14ac:dyDescent="0.25">
      <c r="A6" s="8" t="s">
        <v>2</v>
      </c>
      <c r="B6" s="16">
        <f>SUM(B4:B5)</f>
        <v>14.4</v>
      </c>
      <c r="C6" s="16">
        <v>1</v>
      </c>
      <c r="D6" s="16">
        <f t="shared" ref="D6:E6" si="0">SUM(D4:D5)</f>
        <v>6.67</v>
      </c>
      <c r="E6" s="16">
        <f t="shared" si="0"/>
        <v>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20" hidden="1" x14ac:dyDescent="0.25">
      <c r="A7" s="9" t="s">
        <v>5</v>
      </c>
      <c r="B7" s="24"/>
      <c r="C7" s="25"/>
      <c r="D7" s="25"/>
      <c r="E7" s="25">
        <v>20</v>
      </c>
      <c r="F7" s="25">
        <v>5</v>
      </c>
      <c r="G7" s="25">
        <v>10</v>
      </c>
      <c r="H7" s="25">
        <v>25</v>
      </c>
      <c r="I7" s="25">
        <v>36.880000000000003</v>
      </c>
      <c r="J7" s="25">
        <v>25.12</v>
      </c>
      <c r="K7" s="25">
        <v>20</v>
      </c>
      <c r="L7" s="25">
        <v>20</v>
      </c>
      <c r="M7" s="25">
        <v>20</v>
      </c>
      <c r="N7" s="25">
        <v>16.13</v>
      </c>
      <c r="O7" s="25">
        <v>0</v>
      </c>
      <c r="P7" s="25"/>
      <c r="Q7" s="25"/>
      <c r="R7" s="25"/>
      <c r="S7" s="25"/>
    </row>
    <row r="8" spans="1:20" hidden="1" x14ac:dyDescent="0.25">
      <c r="A8" s="5" t="s">
        <v>6</v>
      </c>
      <c r="B8" s="26"/>
      <c r="C8" s="22"/>
      <c r="D8" s="22"/>
      <c r="E8" s="22">
        <v>146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</row>
    <row r="9" spans="1:20" x14ac:dyDescent="0.25">
      <c r="A9" s="10" t="s">
        <v>7</v>
      </c>
      <c r="B9" s="17"/>
      <c r="C9" s="17"/>
      <c r="D9" s="17"/>
      <c r="E9" s="17">
        <f>SUM(E7:E8)</f>
        <v>166</v>
      </c>
      <c r="F9" s="17">
        <f t="shared" ref="F9:N9" si="1">SUM(F7:F8)</f>
        <v>5</v>
      </c>
      <c r="G9" s="17">
        <f t="shared" si="1"/>
        <v>10</v>
      </c>
      <c r="H9" s="17">
        <f t="shared" si="1"/>
        <v>25</v>
      </c>
      <c r="I9" s="17">
        <f t="shared" si="1"/>
        <v>36.880000000000003</v>
      </c>
      <c r="J9" s="17">
        <f t="shared" si="1"/>
        <v>25.12</v>
      </c>
      <c r="K9" s="17">
        <f t="shared" si="1"/>
        <v>20</v>
      </c>
      <c r="L9" s="17">
        <f t="shared" si="1"/>
        <v>20</v>
      </c>
      <c r="M9" s="17">
        <f t="shared" si="1"/>
        <v>20</v>
      </c>
      <c r="N9" s="17">
        <f t="shared" si="1"/>
        <v>16.13</v>
      </c>
      <c r="O9" s="17">
        <v>0</v>
      </c>
      <c r="P9" s="17"/>
      <c r="Q9" s="17"/>
      <c r="R9" s="17"/>
      <c r="S9" s="17"/>
      <c r="T9" s="3"/>
    </row>
    <row r="10" spans="1:20" x14ac:dyDescent="0.25">
      <c r="A10" s="11" t="s">
        <v>8</v>
      </c>
      <c r="B10" s="18"/>
      <c r="C10" s="18"/>
      <c r="D10" s="18"/>
      <c r="E10" s="18"/>
      <c r="F10" s="19">
        <v>2</v>
      </c>
      <c r="G10" s="19">
        <v>2</v>
      </c>
      <c r="H10" s="19">
        <v>2</v>
      </c>
      <c r="I10" s="19">
        <v>2</v>
      </c>
      <c r="J10" s="19">
        <f>2+5</f>
        <v>7</v>
      </c>
      <c r="K10" s="19">
        <v>13.5</v>
      </c>
      <c r="L10" s="19">
        <v>13.5</v>
      </c>
      <c r="M10" s="19">
        <v>16</v>
      </c>
      <c r="N10" s="19">
        <v>18.5</v>
      </c>
      <c r="O10" s="20">
        <v>19.010000000000002</v>
      </c>
      <c r="P10" s="20">
        <v>17.54</v>
      </c>
      <c r="Q10" s="20">
        <v>18.079999999999998</v>
      </c>
      <c r="R10" s="20">
        <v>19.13</v>
      </c>
      <c r="S10" s="20">
        <v>19.71</v>
      </c>
      <c r="T10" s="3" t="s">
        <v>1</v>
      </c>
    </row>
    <row r="11" spans="1:20" ht="13.8" hidden="1" thickBot="1" x14ac:dyDescent="0.3">
      <c r="A11" s="12" t="s">
        <v>9</v>
      </c>
      <c r="B11" s="15">
        <f>SUM(B6,B9,B10)</f>
        <v>14.4</v>
      </c>
      <c r="C11" s="15">
        <f t="shared" ref="C11:S11" si="2">SUM(C6,C9,C10)</f>
        <v>1</v>
      </c>
      <c r="D11" s="15">
        <f t="shared" si="2"/>
        <v>6.67</v>
      </c>
      <c r="E11" s="15">
        <f t="shared" si="2"/>
        <v>166</v>
      </c>
      <c r="F11" s="15">
        <f t="shared" si="2"/>
        <v>7</v>
      </c>
      <c r="G11" s="15">
        <f t="shared" si="2"/>
        <v>12</v>
      </c>
      <c r="H11" s="15">
        <f t="shared" si="2"/>
        <v>27</v>
      </c>
      <c r="I11" s="15">
        <f>SUM(I6,I9,I10)</f>
        <v>38.880000000000003</v>
      </c>
      <c r="J11" s="15">
        <f t="shared" si="2"/>
        <v>32.120000000000005</v>
      </c>
      <c r="K11" s="15">
        <f t="shared" si="2"/>
        <v>33.5</v>
      </c>
      <c r="L11" s="15">
        <f t="shared" si="2"/>
        <v>33.5</v>
      </c>
      <c r="M11" s="15">
        <f t="shared" si="2"/>
        <v>36</v>
      </c>
      <c r="N11" s="15">
        <f t="shared" si="2"/>
        <v>34.629999999999995</v>
      </c>
      <c r="O11" s="15">
        <f t="shared" si="2"/>
        <v>19.010000000000002</v>
      </c>
      <c r="P11" s="15">
        <f t="shared" si="2"/>
        <v>17.54</v>
      </c>
      <c r="Q11" s="15">
        <f t="shared" si="2"/>
        <v>18.079999999999998</v>
      </c>
      <c r="R11" s="15">
        <f t="shared" si="2"/>
        <v>19.13</v>
      </c>
      <c r="S11" s="15">
        <f t="shared" si="2"/>
        <v>19.71</v>
      </c>
    </row>
    <row r="12" spans="1:20" x14ac:dyDescent="0.25">
      <c r="C12" s="4"/>
      <c r="D12" s="3" t="s">
        <v>1</v>
      </c>
    </row>
    <row r="13" spans="1:20" x14ac:dyDescent="0.25">
      <c r="C13" s="4"/>
    </row>
    <row r="14" spans="1:20" x14ac:dyDescent="0.25">
      <c r="C14" s="4"/>
      <c r="E14" s="3" t="s">
        <v>1</v>
      </c>
      <c r="G14" s="2" t="s">
        <v>1</v>
      </c>
    </row>
    <row r="15" spans="1:20" x14ac:dyDescent="0.25">
      <c r="C15" s="4"/>
    </row>
    <row r="16" spans="1:20" x14ac:dyDescent="0.25">
      <c r="B16" s="3" t="s">
        <v>1</v>
      </c>
      <c r="C16" s="4"/>
    </row>
    <row r="17" spans="2:9" x14ac:dyDescent="0.25">
      <c r="B17" s="3"/>
      <c r="C17" s="4"/>
      <c r="E17" s="3"/>
      <c r="I17" s="3" t="s">
        <v>1</v>
      </c>
    </row>
    <row r="18" spans="2:9" x14ac:dyDescent="0.25">
      <c r="C18" s="4"/>
      <c r="G18" s="2" t="s">
        <v>1</v>
      </c>
    </row>
    <row r="19" spans="2:9" x14ac:dyDescent="0.25">
      <c r="C19" s="4"/>
    </row>
    <row r="20" spans="2:9" x14ac:dyDescent="0.25">
      <c r="C20" s="4"/>
    </row>
    <row r="21" spans="2:9" x14ac:dyDescent="0.25">
      <c r="C21" s="4"/>
    </row>
    <row r="22" spans="2:9" x14ac:dyDescent="0.25">
      <c r="C22" s="4"/>
    </row>
    <row r="23" spans="2:9" x14ac:dyDescent="0.25">
      <c r="C23" s="4"/>
    </row>
    <row r="24" spans="2:9" x14ac:dyDescent="0.25">
      <c r="C24" s="4"/>
    </row>
    <row r="25" spans="2:9" x14ac:dyDescent="0.25">
      <c r="C25" s="4" t="s">
        <v>1</v>
      </c>
    </row>
    <row r="26" spans="2:9" x14ac:dyDescent="0.25">
      <c r="C26" s="4" t="s">
        <v>1</v>
      </c>
    </row>
    <row r="27" spans="2:9" x14ac:dyDescent="0.25">
      <c r="C27" s="4" t="s">
        <v>1</v>
      </c>
    </row>
    <row r="28" spans="2:9" x14ac:dyDescent="0.25">
      <c r="C28" s="3" t="s">
        <v>1</v>
      </c>
      <c r="D28" s="3" t="s">
        <v>1</v>
      </c>
      <c r="E28" s="3" t="s">
        <v>1</v>
      </c>
    </row>
  </sheetData>
  <mergeCells count="2">
    <mergeCell ref="A2:S2"/>
    <mergeCell ref="A1:S1"/>
  </mergeCells>
  <printOptions horizontalCentered="1"/>
  <pageMargins left="0.7" right="0.7" top="0.75" bottom="0.75" header="0.3" footer="0.3"/>
  <pageSetup orientation="landscape" r:id="rId1"/>
  <ignoredErrors>
    <ignoredError sqref="B6:E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Chart</vt:lpstr>
      <vt:lpstr>Data</vt:lpstr>
      <vt:lpstr>Chart!Print_Area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Budget Division</cp:lastModifiedBy>
  <cp:lastPrinted>2018-02-27T21:33:22Z</cp:lastPrinted>
  <dcterms:created xsi:type="dcterms:W3CDTF">2018-02-21T19:16:13Z</dcterms:created>
  <dcterms:modified xsi:type="dcterms:W3CDTF">2018-02-27T21:33:27Z</dcterms:modified>
</cp:coreProperties>
</file>