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Org Ex by Approp" sheetId="1" r:id="rId1"/>
  </sheets>
  <definedNames>
    <definedName name="_xlnm.Print_Area" localSheetId="0">'Org Ex by Approp'!$A$1:$F$13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D12" i="1"/>
  <c r="D13" i="1" s="1"/>
  <c r="E13" i="1" s="1"/>
  <c r="C12" i="1"/>
  <c r="B12" i="1"/>
  <c r="E11" i="1"/>
  <c r="F11" i="1" s="1"/>
  <c r="F10" i="1"/>
  <c r="E10" i="1"/>
  <c r="F9" i="1"/>
  <c r="E9" i="1"/>
  <c r="F8" i="1"/>
  <c r="E8" i="1"/>
  <c r="E7" i="1"/>
  <c r="F7" i="1" s="1"/>
  <c r="F6" i="1"/>
  <c r="E6" i="1"/>
  <c r="E5" i="1"/>
  <c r="F5" i="1" s="1"/>
  <c r="F13" i="1" l="1"/>
  <c r="E12" i="1"/>
  <c r="F12" i="1" s="1"/>
</calcChain>
</file>

<file path=xl/sharedStrings.xml><?xml version="1.0" encoding="utf-8"?>
<sst xmlns="http://schemas.openxmlformats.org/spreadsheetml/2006/main" count="17" uniqueCount="17">
  <si>
    <t>(Dollars in Millions)</t>
  </si>
  <si>
    <t>Change over 
FY 2017 Actual</t>
  </si>
  <si>
    <t>Amount</t>
  </si>
  <si>
    <t>Percent</t>
  </si>
  <si>
    <t>Organizational Excellence by Appropriation</t>
  </si>
  <si>
    <t>FY 2017 Actual</t>
  </si>
  <si>
    <t>FY 2018
(TBD)</t>
  </si>
  <si>
    <t xml:space="preserve">FY 2019 Request </t>
  </si>
  <si>
    <t>Agency Operations &amp; Award Management</t>
  </si>
  <si>
    <t>National Science Board</t>
  </si>
  <si>
    <t>Office of Inspector General</t>
  </si>
  <si>
    <t>Major Research Equipment and Facilities Construction</t>
  </si>
  <si>
    <t>Program Support:</t>
  </si>
  <si>
    <t>Research and Related Activities</t>
  </si>
  <si>
    <t>Education and Human Resources</t>
  </si>
  <si>
    <t>Subtotal, Program Support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</si>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</sst>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;\-&quot;$&quot;#.##0.00;&quot;-&quot;??"/>
    <numFmt numFmtId="167" formatCode="_(* #,##0_);_(* \(#,##0\);_(* &quot;-&quot;??_);_(@_)"/>
    <numFmt numFmtId="168" formatCode="#,##0.00;\-#.##0.00;&quot;-&quot;??"/>
    <numFmt numFmtId="169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9" fontId="4" fillId="0" borderId="0" xfId="2" applyNumberFormat="1" applyFont="1" applyAlignment="1">
      <alignment vertical="top"/>
    </xf>
    <xf numFmtId="167" fontId="4" fillId="0" borderId="0" xfId="1" applyNumberFormat="1" applyFont="1" applyAlignment="1">
      <alignment vertical="top"/>
    </xf>
    <xf numFmtId="2" fontId="4" fillId="0" borderId="0" xfId="0" applyNumberFormat="1" applyFont="1"/>
    <xf numFmtId="168" fontId="4" fillId="0" borderId="0" xfId="0" applyNumberFormat="1" applyFont="1" applyAlignment="1">
      <alignment vertical="top"/>
    </xf>
    <xf numFmtId="2" fontId="4" fillId="0" borderId="0" xfId="0" applyNumberFormat="1" applyFont="1" applyBorder="1"/>
    <xf numFmtId="4" fontId="4" fillId="0" borderId="0" xfId="0" applyNumberFormat="1" applyFont="1"/>
    <xf numFmtId="165" fontId="4" fillId="0" borderId="0" xfId="0" applyNumberFormat="1" applyFont="1"/>
    <xf numFmtId="9" fontId="4" fillId="0" borderId="0" xfId="2" applyNumberFormat="1" applyFont="1"/>
    <xf numFmtId="167" fontId="4" fillId="0" borderId="0" xfId="1" applyNumberFormat="1" applyFont="1"/>
    <xf numFmtId="165" fontId="4" fillId="0" borderId="0" xfId="2" applyNumberFormat="1" applyFont="1"/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horizontal="right"/>
    </xf>
    <xf numFmtId="41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2" fontId="4" fillId="0" borderId="3" xfId="0" applyNumberFormat="1" applyFont="1" applyBorder="1"/>
    <xf numFmtId="168" fontId="4" fillId="0" borderId="3" xfId="0" applyNumberFormat="1" applyFont="1" applyBorder="1" applyAlignment="1">
      <alignment vertical="top"/>
    </xf>
    <xf numFmtId="0" fontId="6" fillId="0" borderId="4" xfId="0" applyFont="1" applyBorder="1" applyAlignment="1">
      <alignment horizontal="left" indent="1"/>
    </xf>
    <xf numFmtId="164" fontId="6" fillId="0" borderId="4" xfId="0" applyNumberFormat="1" applyFont="1" applyBorder="1"/>
    <xf numFmtId="165" fontId="6" fillId="0" borderId="4" xfId="2" applyNumberFormat="1" applyFont="1" applyBorder="1"/>
    <xf numFmtId="9" fontId="3" fillId="0" borderId="0" xfId="2" applyFont="1"/>
    <xf numFmtId="167" fontId="3" fillId="0" borderId="0" xfId="1" applyNumberFormat="1" applyFont="1"/>
    <xf numFmtId="0" fontId="7" fillId="0" borderId="1" xfId="0" applyFont="1" applyFill="1" applyBorder="1"/>
    <xf numFmtId="164" fontId="7" fillId="0" borderId="1" xfId="0" applyNumberFormat="1" applyFont="1" applyBorder="1"/>
    <xf numFmtId="166" fontId="7" fillId="0" borderId="5" xfId="0" applyNumberFormat="1" applyFont="1" applyBorder="1" applyAlignment="1">
      <alignment vertical="top"/>
    </xf>
    <xf numFmtId="165" fontId="7" fillId="0" borderId="1" xfId="2" applyNumberFormat="1" applyFont="1" applyBorder="1"/>
    <xf numFmtId="0" fontId="8" fillId="0" borderId="0" xfId="0" applyFont="1"/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66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sqref="A1:F1"/>
    </sheetView>
  </sheetViews>
  <sheetFormatPr defaultColWidth="8.6640625" defaultRowHeight="13.8" x14ac:dyDescent="0.25"/>
  <cols>
    <col min="1" max="1" width="26.88671875" style="1" customWidth="1"/>
    <col min="2" max="2" width="9.6640625" style="1" customWidth="1"/>
    <col min="3" max="3" width="8.6640625" style="1" customWidth="1"/>
    <col min="4" max="4" width="9.5546875" style="1" customWidth="1"/>
    <col min="5" max="5" width="8.6640625" style="1" customWidth="1"/>
    <col min="6" max="6" width="8.109375" style="1" bestFit="1" customWidth="1"/>
    <col min="7" max="7" width="7.44140625" style="1" customWidth="1"/>
    <col min="8" max="16384" width="8.6640625" style="1"/>
  </cols>
  <sheetData>
    <row r="1" spans="1:9" x14ac:dyDescent="0.25">
      <c r="A1" s="41" t="s">
        <v>4</v>
      </c>
      <c r="B1" s="41"/>
      <c r="C1" s="41"/>
      <c r="D1" s="41"/>
      <c r="E1" s="41"/>
      <c r="F1" s="41"/>
    </row>
    <row r="2" spans="1:9" ht="15" customHeight="1" thickBot="1" x14ac:dyDescent="0.3">
      <c r="A2" s="42" t="s">
        <v>0</v>
      </c>
      <c r="B2" s="42"/>
      <c r="C2" s="42"/>
      <c r="D2" s="42"/>
      <c r="E2" s="42"/>
      <c r="F2" s="42"/>
    </row>
    <row r="3" spans="1:9" s="2" customFormat="1" ht="12.75" customHeight="1" x14ac:dyDescent="0.2">
      <c r="A3" s="37"/>
      <c r="B3" s="37" t="s">
        <v>5</v>
      </c>
      <c r="C3" s="39" t="s">
        <v>6</v>
      </c>
      <c r="D3" s="39" t="s">
        <v>7</v>
      </c>
      <c r="E3" s="43" t="s">
        <v>1</v>
      </c>
      <c r="F3" s="44"/>
    </row>
    <row r="4" spans="1:9" s="2" customFormat="1" ht="11.4" x14ac:dyDescent="0.2">
      <c r="A4" s="38"/>
      <c r="B4" s="38"/>
      <c r="C4" s="40"/>
      <c r="D4" s="40"/>
      <c r="E4" s="4" t="s">
        <v>2</v>
      </c>
      <c r="F4" s="4" t="s">
        <v>3</v>
      </c>
    </row>
    <row r="5" spans="1:9" s="3" customFormat="1" ht="22.8" x14ac:dyDescent="0.3">
      <c r="A5" s="5" t="s">
        <v>8</v>
      </c>
      <c r="B5" s="6">
        <v>382.06322799999998</v>
      </c>
      <c r="C5" s="7">
        <v>0</v>
      </c>
      <c r="D5" s="6">
        <v>333.63</v>
      </c>
      <c r="E5" s="6">
        <f>D5-B5</f>
        <v>-48.433227999999986</v>
      </c>
      <c r="F5" s="8">
        <f>IF(B5=0,"N/A  ",E5/B5)</f>
        <v>-0.12676757261758775</v>
      </c>
      <c r="H5" s="9"/>
      <c r="I5" s="10"/>
    </row>
    <row r="6" spans="1:9" s="2" customFormat="1" ht="11.4" x14ac:dyDescent="0.2">
      <c r="A6" s="2" t="s">
        <v>9</v>
      </c>
      <c r="B6" s="11">
        <v>4.2703439999999997</v>
      </c>
      <c r="C6" s="12">
        <v>0</v>
      </c>
      <c r="D6" s="13">
        <v>4.32</v>
      </c>
      <c r="E6" s="14">
        <f t="shared" ref="E6:E11" si="0">D6-B6</f>
        <v>4.9656000000000589E-2</v>
      </c>
      <c r="F6" s="15">
        <f t="shared" ref="F6:F11" si="1">IF(B6=0,"N/A  ",E6/B6)</f>
        <v>1.1628103028702276E-2</v>
      </c>
      <c r="H6" s="16"/>
      <c r="I6" s="17"/>
    </row>
    <row r="7" spans="1:9" s="2" customFormat="1" ht="11.4" x14ac:dyDescent="0.2">
      <c r="A7" s="2" t="s">
        <v>10</v>
      </c>
      <c r="B7" s="11">
        <v>15.097181000000001</v>
      </c>
      <c r="C7" s="12">
        <v>0</v>
      </c>
      <c r="D7" s="13">
        <v>15.345000000000001</v>
      </c>
      <c r="E7" s="11">
        <f t="shared" si="0"/>
        <v>0.24781899999999979</v>
      </c>
      <c r="F7" s="18">
        <f t="shared" si="1"/>
        <v>1.6414918785169215E-2</v>
      </c>
      <c r="H7" s="16"/>
      <c r="I7" s="17"/>
    </row>
    <row r="8" spans="1:9" s="2" customFormat="1" ht="22.8" x14ac:dyDescent="0.2">
      <c r="A8" s="19" t="s">
        <v>11</v>
      </c>
      <c r="B8" s="20">
        <v>0.32536999999999999</v>
      </c>
      <c r="C8" s="12">
        <v>0</v>
      </c>
      <c r="D8" s="13">
        <v>1</v>
      </c>
      <c r="E8" s="11">
        <f t="shared" si="0"/>
        <v>0.67463000000000006</v>
      </c>
      <c r="F8" s="21">
        <f t="shared" si="1"/>
        <v>2.0734241017918067</v>
      </c>
      <c r="H8" s="16"/>
      <c r="I8" s="17"/>
    </row>
    <row r="9" spans="1:9" s="2" customFormat="1" ht="11.4" x14ac:dyDescent="0.2">
      <c r="A9" s="2" t="s">
        <v>12</v>
      </c>
      <c r="B9" s="11"/>
      <c r="C9" s="22"/>
      <c r="D9" s="11"/>
      <c r="E9" s="11">
        <f t="shared" si="0"/>
        <v>0</v>
      </c>
      <c r="F9" s="21" t="str">
        <f t="shared" si="1"/>
        <v xml:space="preserve">N/A  </v>
      </c>
      <c r="H9" s="16"/>
      <c r="I9" s="17"/>
    </row>
    <row r="10" spans="1:9" s="2" customFormat="1" ht="11.4" x14ac:dyDescent="0.2">
      <c r="A10" s="23" t="s">
        <v>13</v>
      </c>
      <c r="B10" s="11">
        <v>110.87493600000001</v>
      </c>
      <c r="C10" s="12">
        <v>0</v>
      </c>
      <c r="D10" s="11">
        <v>116.2</v>
      </c>
      <c r="E10" s="11">
        <f t="shared" si="0"/>
        <v>5.3250639999999976</v>
      </c>
      <c r="F10" s="18">
        <f t="shared" si="1"/>
        <v>4.8027662446632639E-2</v>
      </c>
      <c r="H10" s="16"/>
      <c r="I10" s="17"/>
    </row>
    <row r="11" spans="1:9" s="2" customFormat="1" ht="11.4" x14ac:dyDescent="0.2">
      <c r="A11" s="24" t="s">
        <v>14</v>
      </c>
      <c r="B11" s="25">
        <v>15.647535</v>
      </c>
      <c r="C11" s="26">
        <v>0</v>
      </c>
      <c r="D11" s="11">
        <v>15.36</v>
      </c>
      <c r="E11" s="11">
        <f t="shared" si="0"/>
        <v>-0.2875350000000001</v>
      </c>
      <c r="F11" s="18">
        <f t="shared" si="1"/>
        <v>-1.8375737775950019E-2</v>
      </c>
      <c r="H11" s="16"/>
      <c r="I11" s="17"/>
    </row>
    <row r="12" spans="1:9" ht="14.4" thickBot="1" x14ac:dyDescent="0.3">
      <c r="A12" s="27" t="s">
        <v>15</v>
      </c>
      <c r="B12" s="28">
        <f>B10+B11</f>
        <v>126.52247100000001</v>
      </c>
      <c r="C12" s="7">
        <f>C10+C11</f>
        <v>0</v>
      </c>
      <c r="D12" s="28">
        <f>D10+D11</f>
        <v>131.56</v>
      </c>
      <c r="E12" s="28">
        <f>D12-B12</f>
        <v>5.0375289999999922</v>
      </c>
      <c r="F12" s="29">
        <f>IF(B12=0,"N/A  ",E12/B12)</f>
        <v>3.9815290992854475E-2</v>
      </c>
      <c r="H12" s="30"/>
      <c r="I12" s="31"/>
    </row>
    <row r="13" spans="1:9" ht="14.4" thickBot="1" x14ac:dyDescent="0.3">
      <c r="A13" s="32" t="s">
        <v>16</v>
      </c>
      <c r="B13" s="33">
        <f>SUM(B5:B8,B12)</f>
        <v>528.278594</v>
      </c>
      <c r="C13" s="34">
        <f t="shared" ref="C13:D13" si="2">SUM(C5:C8,C12)</f>
        <v>0</v>
      </c>
      <c r="D13" s="33">
        <f t="shared" si="2"/>
        <v>485.85500000000002</v>
      </c>
      <c r="E13" s="33">
        <f>D13-B13</f>
        <v>-42.42359399999998</v>
      </c>
      <c r="F13" s="35">
        <f>IF(B13=0,"N/A  ",E13/B13)</f>
        <v>-8.030534358543398E-2</v>
      </c>
    </row>
    <row r="14" spans="1:9" x14ac:dyDescent="0.25">
      <c r="A14" s="36"/>
    </row>
  </sheetData>
  <mergeCells count="7">
    <mergeCell ref="A3:A4"/>
    <mergeCell ref="B3:B4"/>
    <mergeCell ref="C3:C4"/>
    <mergeCell ref="A1:F1"/>
    <mergeCell ref="A2:F2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Ex by Approp</vt:lpstr>
      <vt:lpstr>'Org Ex by Approp'!Print_Area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2018-02-27T17:08:43Z</cp:lastPrinted>
  <dcterms:created xsi:type="dcterms:W3CDTF">2018-02-27T17:01:23Z</dcterms:created>
  <dcterms:modified xsi:type="dcterms:W3CDTF">2018-02-28T11:53:23Z</dcterms:modified>
</cp:coreProperties>
</file>