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AOAM by Obj Class" sheetId="1" r:id="rId1"/>
  </sheets>
  <definedNames>
    <definedName name="_xlnm.Print_Area" localSheetId="0">'AOAM by Obj Class'!$A$1:$F$21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  <c r="B21" i="1"/>
  <c r="F21" i="1" s="1"/>
  <c r="F20" i="1"/>
  <c r="E20" i="1"/>
  <c r="E19" i="1"/>
  <c r="F19" i="1" s="1"/>
  <c r="F18" i="1"/>
  <c r="E18" i="1"/>
  <c r="E17" i="1"/>
  <c r="F17" i="1" s="1"/>
  <c r="F16" i="1"/>
  <c r="E16" i="1"/>
  <c r="E15" i="1"/>
  <c r="F15" i="1" s="1"/>
  <c r="F14" i="1"/>
  <c r="E14" i="1"/>
  <c r="E13" i="1"/>
  <c r="F13" i="1" s="1"/>
  <c r="F12" i="1"/>
  <c r="E12" i="1"/>
  <c r="E11" i="1"/>
  <c r="F11" i="1" s="1"/>
  <c r="F10" i="1"/>
  <c r="E10" i="1"/>
  <c r="E9" i="1"/>
  <c r="F9" i="1" s="1"/>
  <c r="F8" i="1"/>
  <c r="E8" i="1"/>
  <c r="E7" i="1"/>
  <c r="F7" i="1" s="1"/>
  <c r="F6" i="1"/>
  <c r="E6" i="1"/>
  <c r="E5" i="1"/>
  <c r="F5" i="1" s="1"/>
</calcChain>
</file>

<file path=xl/sharedStrings.xml><?xml version="1.0" encoding="utf-8"?>
<sst xmlns="http://schemas.openxmlformats.org/spreadsheetml/2006/main" count="25" uniqueCount="25">
  <si>
    <t>FY 2017 Actual</t>
  </si>
  <si>
    <t>FY 2019 Request</t>
  </si>
  <si>
    <t>Change over 
FY 2017 Actual</t>
  </si>
  <si>
    <t>Amount</t>
  </si>
  <si>
    <t>Percent</t>
  </si>
  <si>
    <t>FY 2018 (TBD)</t>
  </si>
  <si>
    <t>Total, AOAM</t>
  </si>
  <si>
    <t>AOAM by Object Class</t>
  </si>
  <si>
    <t>(Dollars in Thousands)</t>
  </si>
  <si>
    <t>Personnel Compensation</t>
  </si>
  <si>
    <t>Personnel Benefits</t>
  </si>
  <si>
    <t>Travel and Transportation of Persons</t>
  </si>
  <si>
    <t>Transportation of Things</t>
  </si>
  <si>
    <t>Rental Payments to GSA</t>
  </si>
  <si>
    <t>Rent to Others</t>
  </si>
  <si>
    <t>Communications, Utilities and Misc. Charges</t>
  </si>
  <si>
    <t>Printing and Reproduction</t>
  </si>
  <si>
    <t>Advisory and Assistance Services</t>
  </si>
  <si>
    <t>Other Services</t>
  </si>
  <si>
    <t>Purchases of Goods &amp; Srvcs from Gov't. Accts</t>
  </si>
  <si>
    <t>Operations and Maintenance of Facilities</t>
  </si>
  <si>
    <t>Operations and Maintenance of Equipment</t>
  </si>
  <si>
    <t>Supplies and Materials</t>
  </si>
  <si>
    <t>Equipment</t>
  </si>
  <si>
    <t>Land and 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</si>
</sst>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;\-0.0%;&quot;-&quot;??"/>
    <numFmt numFmtId="165" formatCode="#,##0;\-#,##0;&quot;-&quot;??"/>
    <numFmt numFmtId="166" formatCode="_([$$-409]* #,##0_);_([$$-409]* \(#,##0\);_([$$-409]* &quot;-&quot;_);_(@_)"/>
    <numFmt numFmtId="167" formatCode="&quot;$&quot;#,##0"/>
    <numFmt numFmtId="168" formatCode="&quot;$&quot;#,##0;\-&quot;$&quot;#,##0;&quot;-&quot;??"/>
    <numFmt numFmtId="169" formatCode="&quot;$&quot;#,##0;\-&quot;$&quot;#,##0;&quot;-&quot;"/>
    <numFmt numFmtId="170" formatCode="#,##0;\-#,##0;&quot;-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4" fillId="0" borderId="0"/>
    <xf numFmtId="166" fontId="4" fillId="0" borderId="0"/>
    <xf numFmtId="166" fontId="1" fillId="0" borderId="0"/>
    <xf numFmtId="166" fontId="1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/>
    <xf numFmtId="0" fontId="3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left"/>
    </xf>
    <xf numFmtId="164" fontId="2" fillId="0" borderId="1" xfId="1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Border="1"/>
    <xf numFmtId="49" fontId="4" fillId="0" borderId="4" xfId="0" applyNumberFormat="1" applyFont="1" applyBorder="1" applyAlignment="1"/>
    <xf numFmtId="167" fontId="4" fillId="0" borderId="4" xfId="4" applyNumberFormat="1" applyFont="1" applyFill="1" applyBorder="1"/>
    <xf numFmtId="168" fontId="4" fillId="0" borderId="0" xfId="0" applyNumberFormat="1" applyFont="1" applyFill="1" applyBorder="1" applyAlignment="1"/>
    <xf numFmtId="167" fontId="4" fillId="0" borderId="4" xfId="5" applyNumberFormat="1" applyFont="1" applyFill="1" applyBorder="1"/>
    <xf numFmtId="169" fontId="4" fillId="0" borderId="4" xfId="0" applyNumberFormat="1" applyFont="1" applyFill="1" applyBorder="1" applyAlignment="1"/>
    <xf numFmtId="164" fontId="4" fillId="0" borderId="4" xfId="1" applyNumberFormat="1" applyFont="1" applyFill="1" applyBorder="1" applyAlignment="1">
      <alignment horizontal="right"/>
    </xf>
    <xf numFmtId="0" fontId="5" fillId="0" borderId="0" xfId="0" applyFont="1" applyAlignment="1"/>
    <xf numFmtId="49" fontId="4" fillId="0" borderId="0" xfId="0" applyNumberFormat="1" applyFont="1" applyBorder="1" applyAlignment="1"/>
    <xf numFmtId="3" fontId="4" fillId="0" borderId="0" xfId="4" applyNumberFormat="1" applyFont="1" applyFill="1" applyBorder="1"/>
    <xf numFmtId="165" fontId="4" fillId="0" borderId="0" xfId="0" applyNumberFormat="1" applyFont="1" applyFill="1" applyBorder="1" applyAlignment="1"/>
    <xf numFmtId="3" fontId="4" fillId="0" borderId="0" xfId="5" applyNumberFormat="1" applyFont="1" applyFill="1" applyBorder="1"/>
    <xf numFmtId="170" fontId="4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167" fontId="5" fillId="0" borderId="0" xfId="0" applyNumberFormat="1" applyFont="1" applyAlignment="1"/>
    <xf numFmtId="1" fontId="5" fillId="0" borderId="0" xfId="0" applyNumberFormat="1" applyFont="1" applyAlignment="1"/>
    <xf numFmtId="170" fontId="5" fillId="0" borderId="0" xfId="0" applyNumberFormat="1" applyFont="1" applyAlignment="1"/>
    <xf numFmtId="49" fontId="4" fillId="0" borderId="3" xfId="0" applyNumberFormat="1" applyFont="1" applyBorder="1" applyAlignment="1"/>
    <xf numFmtId="170" fontId="4" fillId="0" borderId="3" xfId="0" applyNumberFormat="1" applyFont="1" applyFill="1" applyBorder="1" applyAlignment="1"/>
    <xf numFmtId="49" fontId="2" fillId="0" borderId="1" xfId="0" applyNumberFormat="1" applyFont="1" applyBorder="1" applyAlignment="1"/>
    <xf numFmtId="169" fontId="2" fillId="0" borderId="1" xfId="0" applyNumberFormat="1" applyFont="1" applyFill="1" applyBorder="1" applyAlignment="1"/>
    <xf numFmtId="168" fontId="2" fillId="0" borderId="5" xfId="0" applyNumberFormat="1" applyFont="1" applyFill="1" applyBorder="1" applyAlignment="1"/>
    <xf numFmtId="169" fontId="3" fillId="0" borderId="0" xfId="0" applyNumberFormat="1" applyFont="1" applyAlignment="1">
      <alignment vertical="center"/>
    </xf>
    <xf numFmtId="169" fontId="3" fillId="0" borderId="0" xfId="0" applyNumberFormat="1" applyFont="1" applyBorder="1"/>
    <xf numFmtId="0" fontId="7" fillId="0" borderId="0" xfId="0" applyNumberFormat="1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6">
    <cellStyle name="Normal" xfId="0" builtinId="0"/>
    <cellStyle name="Normal 2" xfId="4"/>
    <cellStyle name="Normal 2 2" xfId="3"/>
    <cellStyle name="Normal 3" xfId="2"/>
    <cellStyle name="Normal 62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GridLines="0" tabSelected="1" workbookViewId="0">
      <selection sqref="A1:F1"/>
    </sheetView>
  </sheetViews>
  <sheetFormatPr defaultColWidth="8.6640625" defaultRowHeight="13.2" x14ac:dyDescent="0.25"/>
  <cols>
    <col min="1" max="1" width="44.6640625" style="1" customWidth="1"/>
    <col min="2" max="3" width="9.6640625" style="1" customWidth="1"/>
    <col min="4" max="6" width="9.6640625" style="7" customWidth="1"/>
    <col min="7" max="7" width="8.6640625" style="1"/>
    <col min="8" max="8" width="8.6640625" style="1" customWidth="1"/>
    <col min="9" max="10" width="8.6640625" style="1"/>
    <col min="11" max="11" width="19.6640625" style="1" customWidth="1"/>
    <col min="12" max="16384" width="8.6640625" style="1"/>
  </cols>
  <sheetData>
    <row r="1" spans="1:13" x14ac:dyDescent="0.25">
      <c r="A1" s="38" t="s">
        <v>7</v>
      </c>
      <c r="B1" s="38"/>
      <c r="C1" s="38"/>
      <c r="D1" s="38"/>
      <c r="E1" s="38"/>
      <c r="F1" s="38"/>
    </row>
    <row r="2" spans="1:13" s="7" customFormat="1" ht="13.5" customHeight="1" thickBot="1" x14ac:dyDescent="0.3">
      <c r="A2" s="39" t="s">
        <v>8</v>
      </c>
      <c r="B2" s="39"/>
      <c r="C2" s="39"/>
      <c r="D2" s="39"/>
      <c r="E2" s="39"/>
      <c r="F2" s="39"/>
    </row>
    <row r="3" spans="1:13" s="13" customFormat="1" ht="25.5" customHeight="1" x14ac:dyDescent="0.25">
      <c r="A3" s="2"/>
      <c r="B3" s="40" t="s">
        <v>0</v>
      </c>
      <c r="C3" s="40" t="s">
        <v>5</v>
      </c>
      <c r="D3" s="42" t="s">
        <v>1</v>
      </c>
      <c r="E3" s="44" t="s">
        <v>2</v>
      </c>
      <c r="F3" s="45"/>
    </row>
    <row r="4" spans="1:13" s="12" customFormat="1" ht="15" customHeight="1" x14ac:dyDescent="0.25">
      <c r="A4" s="3"/>
      <c r="B4" s="41"/>
      <c r="C4" s="41"/>
      <c r="D4" s="43"/>
      <c r="E4" s="4" t="s">
        <v>3</v>
      </c>
      <c r="F4" s="4" t="s">
        <v>4</v>
      </c>
    </row>
    <row r="5" spans="1:13" s="20" customFormat="1" ht="15" customHeight="1" x14ac:dyDescent="0.25">
      <c r="A5" s="14" t="s">
        <v>9</v>
      </c>
      <c r="B5" s="15">
        <v>169224</v>
      </c>
      <c r="C5" s="16">
        <v>0</v>
      </c>
      <c r="D5" s="17">
        <v>176894</v>
      </c>
      <c r="E5" s="18">
        <f>D5-B5</f>
        <v>7670</v>
      </c>
      <c r="F5" s="19">
        <f>IF(B5=0,"N/A",E5/B5)</f>
        <v>4.5324540254337443E-2</v>
      </c>
    </row>
    <row r="6" spans="1:13" s="20" customFormat="1" ht="15" customHeight="1" x14ac:dyDescent="0.25">
      <c r="A6" s="21" t="s">
        <v>10</v>
      </c>
      <c r="B6" s="22">
        <v>51405</v>
      </c>
      <c r="C6" s="23">
        <v>0</v>
      </c>
      <c r="D6" s="24">
        <v>52811</v>
      </c>
      <c r="E6" s="25">
        <f t="shared" ref="E6:E21" si="0">D6-B6</f>
        <v>1406</v>
      </c>
      <c r="F6" s="5">
        <f t="shared" ref="F6:F21" si="1">IF(B6=0,"N/A",E6/B6)</f>
        <v>2.7351424958661608E-2</v>
      </c>
    </row>
    <row r="7" spans="1:13" s="20" customFormat="1" ht="15" customHeight="1" x14ac:dyDescent="0.25">
      <c r="A7" s="21" t="s">
        <v>11</v>
      </c>
      <c r="B7" s="22">
        <v>5513</v>
      </c>
      <c r="C7" s="23">
        <v>0</v>
      </c>
      <c r="D7" s="24">
        <v>5450</v>
      </c>
      <c r="E7" s="25">
        <f t="shared" si="0"/>
        <v>-63</v>
      </c>
      <c r="F7" s="5">
        <f t="shared" si="1"/>
        <v>-1.1427534917467803E-2</v>
      </c>
    </row>
    <row r="8" spans="1:13" s="20" customFormat="1" ht="15" customHeight="1" x14ac:dyDescent="0.25">
      <c r="A8" s="21" t="s">
        <v>12</v>
      </c>
      <c r="B8" s="22">
        <v>296</v>
      </c>
      <c r="C8" s="23">
        <v>0</v>
      </c>
      <c r="D8" s="24">
        <v>244</v>
      </c>
      <c r="E8" s="25">
        <f t="shared" si="0"/>
        <v>-52</v>
      </c>
      <c r="F8" s="5">
        <f t="shared" si="1"/>
        <v>-0.17567567567567569</v>
      </c>
    </row>
    <row r="9" spans="1:13" s="20" customFormat="1" ht="15" customHeight="1" x14ac:dyDescent="0.25">
      <c r="A9" s="21" t="s">
        <v>13</v>
      </c>
      <c r="B9" s="22">
        <v>32092</v>
      </c>
      <c r="C9" s="23">
        <v>0</v>
      </c>
      <c r="D9" s="24">
        <v>31194</v>
      </c>
      <c r="E9" s="25">
        <f t="shared" si="0"/>
        <v>-898</v>
      </c>
      <c r="F9" s="5">
        <f t="shared" si="1"/>
        <v>-2.7982051601645269E-2</v>
      </c>
    </row>
    <row r="10" spans="1:13" s="20" customFormat="1" ht="15" customHeight="1" x14ac:dyDescent="0.25">
      <c r="A10" s="21" t="s">
        <v>14</v>
      </c>
      <c r="B10" s="22">
        <v>187</v>
      </c>
      <c r="C10" s="23">
        <v>0</v>
      </c>
      <c r="D10" s="24">
        <v>153.08000000000001</v>
      </c>
      <c r="E10" s="25">
        <f t="shared" si="0"/>
        <v>-33.919999999999987</v>
      </c>
      <c r="F10" s="5">
        <f t="shared" si="1"/>
        <v>-0.18139037433155072</v>
      </c>
      <c r="J10" s="26"/>
      <c r="K10" s="27"/>
    </row>
    <row r="11" spans="1:13" s="20" customFormat="1" ht="15" customHeight="1" x14ac:dyDescent="0.25">
      <c r="A11" s="21" t="s">
        <v>15</v>
      </c>
      <c r="B11" s="22">
        <v>2263</v>
      </c>
      <c r="C11" s="23">
        <v>0</v>
      </c>
      <c r="D11" s="24">
        <v>1951.54</v>
      </c>
      <c r="E11" s="25">
        <f t="shared" si="0"/>
        <v>-311.46000000000004</v>
      </c>
      <c r="F11" s="5">
        <f t="shared" si="1"/>
        <v>-0.13763146266018561</v>
      </c>
      <c r="J11" s="26"/>
      <c r="K11" s="27"/>
    </row>
    <row r="12" spans="1:13" s="20" customFormat="1" ht="15" customHeight="1" x14ac:dyDescent="0.25">
      <c r="A12" s="21" t="s">
        <v>16</v>
      </c>
      <c r="B12" s="22">
        <v>699</v>
      </c>
      <c r="C12" s="23">
        <v>0</v>
      </c>
      <c r="D12" s="24">
        <v>644</v>
      </c>
      <c r="E12" s="25">
        <f t="shared" si="0"/>
        <v>-55</v>
      </c>
      <c r="F12" s="5">
        <f t="shared" si="1"/>
        <v>-7.8683834048640919E-2</v>
      </c>
      <c r="J12" s="26"/>
      <c r="K12" s="27"/>
    </row>
    <row r="13" spans="1:13" s="20" customFormat="1" ht="15" customHeight="1" x14ac:dyDescent="0.25">
      <c r="A13" s="21" t="s">
        <v>17</v>
      </c>
      <c r="B13" s="22">
        <v>79403</v>
      </c>
      <c r="C13" s="23">
        <v>0</v>
      </c>
      <c r="D13" s="24">
        <v>42151.29</v>
      </c>
      <c r="E13" s="25">
        <f t="shared" si="0"/>
        <v>-37251.71</v>
      </c>
      <c r="F13" s="5">
        <f t="shared" si="1"/>
        <v>-0.46914738737831063</v>
      </c>
      <c r="J13" s="26"/>
      <c r="K13" s="27"/>
    </row>
    <row r="14" spans="1:13" s="20" customFormat="1" ht="15" customHeight="1" x14ac:dyDescent="0.25">
      <c r="A14" s="21" t="s">
        <v>18</v>
      </c>
      <c r="B14" s="22">
        <v>11165</v>
      </c>
      <c r="C14" s="23">
        <v>0</v>
      </c>
      <c r="D14" s="24">
        <v>9158.1</v>
      </c>
      <c r="E14" s="25">
        <f t="shared" si="0"/>
        <v>-2006.8999999999996</v>
      </c>
      <c r="F14" s="5">
        <f t="shared" si="1"/>
        <v>-0.1797492163009404</v>
      </c>
      <c r="J14" s="26"/>
      <c r="K14" s="27"/>
      <c r="L14" s="26"/>
      <c r="M14" s="28"/>
    </row>
    <row r="15" spans="1:13" s="20" customFormat="1" ht="15" customHeight="1" x14ac:dyDescent="0.25">
      <c r="A15" s="10" t="s">
        <v>19</v>
      </c>
      <c r="B15" s="22">
        <v>24253</v>
      </c>
      <c r="C15" s="23">
        <v>0</v>
      </c>
      <c r="D15" s="24">
        <v>8588.5</v>
      </c>
      <c r="E15" s="25">
        <f t="shared" si="0"/>
        <v>-15664.5</v>
      </c>
      <c r="F15" s="5">
        <f t="shared" si="1"/>
        <v>-0.64587886034717357</v>
      </c>
      <c r="J15" s="26"/>
      <c r="K15" s="27"/>
      <c r="L15" s="26"/>
      <c r="M15" s="28"/>
    </row>
    <row r="16" spans="1:13" s="20" customFormat="1" ht="15" customHeight="1" x14ac:dyDescent="0.25">
      <c r="A16" s="10" t="s">
        <v>20</v>
      </c>
      <c r="B16" s="23">
        <v>0</v>
      </c>
      <c r="C16" s="23">
        <v>0</v>
      </c>
      <c r="D16" s="23">
        <v>0</v>
      </c>
      <c r="E16" s="25">
        <f t="shared" si="0"/>
        <v>0</v>
      </c>
      <c r="F16" s="5" t="str">
        <f t="shared" si="1"/>
        <v>N/A</v>
      </c>
      <c r="J16" s="26"/>
      <c r="K16" s="27"/>
      <c r="L16" s="26"/>
      <c r="M16" s="28"/>
    </row>
    <row r="17" spans="1:13" s="20" customFormat="1" ht="15" customHeight="1" x14ac:dyDescent="0.25">
      <c r="A17" s="21" t="s">
        <v>21</v>
      </c>
      <c r="B17" s="23">
        <v>319</v>
      </c>
      <c r="C17" s="23">
        <v>0</v>
      </c>
      <c r="D17" s="24">
        <v>260.77</v>
      </c>
      <c r="E17" s="25">
        <f t="shared" si="0"/>
        <v>-58.230000000000018</v>
      </c>
      <c r="F17" s="5">
        <f t="shared" si="1"/>
        <v>-0.18253918495297811</v>
      </c>
      <c r="J17" s="26"/>
      <c r="K17" s="27"/>
      <c r="L17" s="26"/>
      <c r="M17" s="28"/>
    </row>
    <row r="18" spans="1:13" s="20" customFormat="1" ht="15" customHeight="1" x14ac:dyDescent="0.25">
      <c r="A18" s="21" t="s">
        <v>22</v>
      </c>
      <c r="B18" s="22">
        <v>1703</v>
      </c>
      <c r="C18" s="23">
        <v>0</v>
      </c>
      <c r="D18" s="24">
        <v>1354.58</v>
      </c>
      <c r="E18" s="25">
        <f t="shared" si="0"/>
        <v>-348.42000000000007</v>
      </c>
      <c r="F18" s="5">
        <f t="shared" si="1"/>
        <v>-0.2045918966529654</v>
      </c>
      <c r="J18" s="26"/>
      <c r="K18" s="27"/>
      <c r="L18" s="29"/>
      <c r="M18" s="29"/>
    </row>
    <row r="19" spans="1:13" s="20" customFormat="1" ht="15" customHeight="1" x14ac:dyDescent="0.25">
      <c r="A19" s="21" t="s">
        <v>23</v>
      </c>
      <c r="B19" s="22">
        <v>3541</v>
      </c>
      <c r="C19" s="23">
        <v>0</v>
      </c>
      <c r="D19" s="24">
        <v>2775.02</v>
      </c>
      <c r="E19" s="25">
        <f t="shared" si="0"/>
        <v>-765.98</v>
      </c>
      <c r="F19" s="5">
        <f t="shared" si="1"/>
        <v>-0.21631742445636826</v>
      </c>
    </row>
    <row r="20" spans="1:13" s="20" customFormat="1" ht="15" customHeight="1" x14ac:dyDescent="0.25">
      <c r="A20" s="30" t="s">
        <v>24</v>
      </c>
      <c r="B20" s="31">
        <v>0</v>
      </c>
      <c r="C20" s="23">
        <v>0</v>
      </c>
      <c r="D20" s="31">
        <v>0</v>
      </c>
      <c r="E20" s="31">
        <f t="shared" si="0"/>
        <v>0</v>
      </c>
      <c r="F20" s="6" t="str">
        <f t="shared" si="1"/>
        <v>N/A</v>
      </c>
      <c r="L20" s="8"/>
    </row>
    <row r="21" spans="1:13" s="20" customFormat="1" ht="15" customHeight="1" thickBot="1" x14ac:dyDescent="0.3">
      <c r="A21" s="32" t="s">
        <v>6</v>
      </c>
      <c r="B21" s="33">
        <f>SUM(B5:B20)</f>
        <v>382063</v>
      </c>
      <c r="C21" s="34">
        <f>SUM(C5:C20)</f>
        <v>0</v>
      </c>
      <c r="D21" s="33">
        <f>SUM(D5:D20)</f>
        <v>333629.88</v>
      </c>
      <c r="E21" s="33">
        <f t="shared" si="0"/>
        <v>-48433.119999999995</v>
      </c>
      <c r="F21" s="11">
        <f t="shared" si="1"/>
        <v>-0.12676736559153856</v>
      </c>
      <c r="J21" s="29"/>
      <c r="K21" s="8"/>
      <c r="L21" s="8"/>
    </row>
    <row r="22" spans="1:13" s="9" customFormat="1" ht="12" customHeight="1" x14ac:dyDescent="0.3">
      <c r="A22" s="37"/>
      <c r="B22" s="37"/>
      <c r="C22" s="37"/>
      <c r="D22" s="37"/>
      <c r="E22" s="37"/>
      <c r="F22" s="37"/>
      <c r="K22" s="35"/>
    </row>
    <row r="23" spans="1:13" x14ac:dyDescent="0.25">
      <c r="D23" s="36"/>
    </row>
  </sheetData>
  <mergeCells count="7">
    <mergeCell ref="A22:F2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AOAM by Obj Class</vt:lpstr>
      <vt:lpstr>'AOAM by Obj Class'!Print_Area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2018-02-28T11:57:16Z</dcterms:modified>
</cp:coreProperties>
</file>